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родвижение\ПРО\"/>
    </mc:Choice>
  </mc:AlternateContent>
  <bookViews>
    <workbookView xWindow="-120" yWindow="-120" windowWidth="29040" windowHeight="15840"/>
  </bookViews>
  <sheets>
    <sheet name="Лист1" sheetId="1" r:id="rId1"/>
    <sheet name="Лист3" sheetId="3" state="hidden" r:id="rId2"/>
  </sheet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extLst>
</workbook>
</file>

<file path=xl/calcChain.xml><?xml version="1.0" encoding="utf-8"?>
<calcChain xmlns="http://schemas.openxmlformats.org/spreadsheetml/2006/main">
  <c r="AD11" i="1" l="1"/>
  <c r="AF11" i="1"/>
  <c r="AH11" i="1"/>
  <c r="AJ11" i="1"/>
  <c r="Y5" i="3"/>
  <c r="Z5" i="3"/>
  <c r="AA5" i="3"/>
  <c r="Y6" i="3"/>
  <c r="Z6" i="3"/>
  <c r="AA6" i="3"/>
  <c r="Y7" i="3"/>
  <c r="Z7" i="3"/>
  <c r="AA7" i="3"/>
  <c r="Y8" i="3"/>
  <c r="Z8" i="3"/>
  <c r="AA8" i="3"/>
  <c r="Y9" i="3"/>
  <c r="Z9" i="3"/>
  <c r="AA9" i="3"/>
  <c r="Y10" i="3"/>
  <c r="Z10" i="3"/>
  <c r="AA10" i="3"/>
  <c r="Y11" i="3"/>
  <c r="Z11" i="3"/>
  <c r="AA11" i="3"/>
  <c r="Y12" i="3"/>
  <c r="Z12" i="3"/>
  <c r="AA12" i="3"/>
  <c r="Y13" i="3"/>
  <c r="Z13" i="3"/>
  <c r="AA13" i="3"/>
  <c r="Y14" i="3"/>
  <c r="Z14" i="3"/>
  <c r="AA14" i="3"/>
  <c r="Y15" i="3"/>
  <c r="Z15" i="3"/>
  <c r="AA15" i="3"/>
  <c r="Y16" i="3"/>
  <c r="Z16" i="3"/>
  <c r="AA16" i="3"/>
  <c r="Y17" i="3"/>
  <c r="Z17" i="3"/>
  <c r="AA17" i="3"/>
  <c r="Y18" i="3"/>
  <c r="Z18" i="3"/>
  <c r="AA18" i="3"/>
  <c r="Y19" i="3"/>
  <c r="Z19" i="3"/>
  <c r="AA19" i="3"/>
  <c r="Y20" i="3"/>
  <c r="Z20" i="3"/>
  <c r="AA20" i="3"/>
  <c r="Y21" i="3"/>
  <c r="Z21" i="3"/>
  <c r="AA21" i="3"/>
  <c r="Y22" i="3"/>
  <c r="Z22" i="3"/>
  <c r="AA22" i="3"/>
  <c r="Y23" i="3"/>
  <c r="Z23" i="3"/>
  <c r="AA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</calcChain>
</file>

<file path=xl/sharedStrings.xml><?xml version="1.0" encoding="utf-8"?>
<sst xmlns="http://schemas.openxmlformats.org/spreadsheetml/2006/main" count="194" uniqueCount="76">
  <si>
    <t>Протокол проверки результатов диагностических работ в 3 А классе Математика</t>
  </si>
  <si>
    <t>№ п/п</t>
  </si>
  <si>
    <t xml:space="preserve">ФИО </t>
  </si>
  <si>
    <t xml:space="preserve">Предмет </t>
  </si>
  <si>
    <t xml:space="preserve">Вариант </t>
  </si>
  <si>
    <t xml:space="preserve">Выполнение заданий  </t>
  </si>
  <si>
    <r>
      <rPr>
        <b/>
        <sz val="14"/>
        <color theme="1"/>
        <rFont val="Times New Roman"/>
        <family val="1"/>
      </rPr>
      <t>% выполнения заданий базового уровня</t>
    </r>
    <r>
      <rPr>
        <b/>
        <vertAlign val="superscript"/>
        <sz val="14"/>
        <color theme="1"/>
        <rFont val="Times New Roman"/>
        <family val="1"/>
      </rPr>
      <t>1</t>
    </r>
    <r>
      <rPr>
        <b/>
        <sz val="14"/>
        <color theme="1"/>
        <rFont val="Times New Roman"/>
        <family val="1"/>
      </rPr>
      <t xml:space="preserve"> </t>
    </r>
  </si>
  <si>
    <t>% выполнения заданий повышенного уровня</t>
  </si>
  <si>
    <t>Уровень достижений</t>
  </si>
  <si>
    <t>Критерий 1</t>
  </si>
  <si>
    <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</si>
  <si>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</si>
  <si>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</si>
  <si>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</si>
  <si>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</si>
  <si>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</si>
  <si>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</si>
  <si>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</si>
  <si>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</si>
  <si>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</si>
  <si>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</si>
  <si>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</si>
  <si>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</si>
  <si>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</si>
  <si>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</si>
  <si>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</si>
  <si>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</si>
  <si>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</si>
  <si>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</si>
  <si>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</si>
  <si>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Критерий 2</t>
  </si>
  <si>
    <t>% выполнения заданий повышенного уровня - процент от максимально возможного количества баллов за выполнение заданий повышенного уровня</t>
  </si>
  <si>
    <t>Адиков Амирхан Алибекович</t>
  </si>
  <si>
    <t>Математика</t>
  </si>
  <si>
    <t>Уровень базовой подготовки</t>
  </si>
  <si>
    <t>Адильханов Раджап Арслан-Алиевич</t>
  </si>
  <si>
    <t>Критерий 3</t>
  </si>
  <si>
    <t>Уровень достижений определяется с учетом критерия 1</t>
  </si>
  <si>
    <t>Алпаутова Хадиджа Хадиджа</t>
  </si>
  <si>
    <t>Уровень прочной базовой подготовки</t>
  </si>
  <si>
    <t>Критерий 4</t>
  </si>
  <si>
    <r>
      <rPr>
        <sz val="12"/>
        <color theme="1"/>
        <rFont val="Times New Roman"/>
        <family val="1"/>
      </rPr>
      <t xml:space="preserve">Если с заданием справились 50% учащихся и менее,  то предметные знания и умения, контролируемые  данным заданием  находятся в зоне риска. </t>
    </r>
    <r>
      <rPr>
        <sz val="11"/>
        <color theme="1"/>
        <rFont val="Calibri"/>
        <family val="2"/>
      </rPr>
      <t xml:space="preserve">
</t>
    </r>
  </si>
  <si>
    <t>Альтемиров Муслим Рустамович</t>
  </si>
  <si>
    <t>Уровень ниже базового</t>
  </si>
  <si>
    <t>Бабутаева Айдина Анваровна</t>
  </si>
  <si>
    <t xml:space="preserve">Общее кол-во уч-ся </t>
  </si>
  <si>
    <t xml:space="preserve">Уровень повышенной подготовки </t>
  </si>
  <si>
    <t>Буцамова Назира Заурбековна</t>
  </si>
  <si>
    <t>Кол-во учащихся</t>
  </si>
  <si>
    <t>%</t>
  </si>
  <si>
    <t>Даниялов Амир Арсенович</t>
  </si>
  <si>
    <t>Кагирова Алсу Надировна</t>
  </si>
  <si>
    <t>Уровень повышенной подготовки</t>
  </si>
  <si>
    <t>Кагирова Амина Сабировна</t>
  </si>
  <si>
    <t>Мирзаева Асиль Эльдаровна</t>
  </si>
  <si>
    <t>Муслимова Алима Алиевна</t>
  </si>
  <si>
    <t>Салаватов Джабраил Маратович</t>
  </si>
  <si>
    <t>Сапарова Альфия Сулумбековна</t>
  </si>
  <si>
    <t>Тавмурзаева Динара Артуровна</t>
  </si>
  <si>
    <t>Ташаева Ясмина Ясмина</t>
  </si>
  <si>
    <t>Таштемиров Бектемир Османович</t>
  </si>
  <si>
    <t>Хакимов Хаким Магомедович</t>
  </si>
  <si>
    <t>Хубиева Максалина Рамазановна</t>
  </si>
  <si>
    <t>Эзболатова Айнура Гиланиевна</t>
  </si>
  <si>
    <t>% выполнения заданий</t>
  </si>
  <si>
    <t>Протокол проверки результатов диагностических работ в 1 "а" классе  русский язык</t>
  </si>
  <si>
    <r>
      <rPr>
        <b/>
        <sz val="10"/>
        <color theme="1"/>
        <rFont val="Times New Roman"/>
        <family val="1"/>
      </rPr>
      <t>% выполнения заданий базового уровня</t>
    </r>
    <r>
      <rPr>
        <b/>
        <vertAlign val="super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</t>
    </r>
  </si>
  <si>
    <r>
      <rPr>
        <b/>
        <sz val="10"/>
        <color theme="1"/>
        <rFont val="Times New Roman"/>
        <family val="1"/>
      </rPr>
      <t>% выполнения заданий повышенного уровня</t>
    </r>
    <r>
      <rPr>
        <b/>
        <vertAlign val="superscript"/>
        <sz val="10"/>
        <color theme="1"/>
        <rFont val="Times New Roman"/>
        <family val="1"/>
      </rPr>
      <t>2</t>
    </r>
  </si>
  <si>
    <r>
      <rPr>
        <b/>
        <sz val="10"/>
        <color theme="1"/>
        <rFont val="Times New Roman"/>
        <family val="1"/>
      </rPr>
      <t>Уровень достижений</t>
    </r>
    <r>
      <rPr>
        <b/>
        <vertAlign val="superscript"/>
        <sz val="10"/>
        <color theme="1"/>
        <rFont val="Times New Roman"/>
        <family val="1"/>
      </rPr>
      <t>3</t>
    </r>
  </si>
  <si>
    <t>№ 19</t>
  </si>
  <si>
    <t>№ 20</t>
  </si>
  <si>
    <t xml:space="preserve">…………….. </t>
  </si>
  <si>
    <t>Русский язык</t>
  </si>
  <si>
    <t xml:space="preserve">………………. </t>
  </si>
  <si>
    <t xml:space="preserve">……………… </t>
  </si>
  <si>
    <r>
      <rPr>
        <b/>
        <sz val="10"/>
        <color rgb="FF000000"/>
        <rFont val="Times New Roman"/>
        <family val="1"/>
      </rPr>
      <t>% выполнения заданий</t>
    </r>
    <r>
      <rPr>
        <b/>
        <vertAlign val="superscript"/>
        <sz val="10"/>
        <color rgb="FF000000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</si>
</sst>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vertAlign val="superscript"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3D3D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15" fillId="0" borderId="24" xfId="0" applyNumberFormat="1" applyFont="1" applyFill="1" applyBorder="1" applyAlignment="1" applyProtection="1">
      <alignment horizontal="center"/>
    </xf>
    <xf numFmtId="0" fontId="20" fillId="7" borderId="25" xfId="0" applyNumberFormat="1" applyFont="1" applyFill="1" applyBorder="1" applyAlignment="1" applyProtection="1">
      <alignment horizontal="center" wrapText="1"/>
    </xf>
    <xf numFmtId="0" fontId="20" fillId="7" borderId="16" xfId="0" applyNumberFormat="1" applyFont="1" applyFill="1" applyBorder="1" applyAlignment="1" applyProtection="1">
      <alignment horizontal="center" wrapText="1"/>
    </xf>
    <xf numFmtId="0" fontId="20" fillId="7" borderId="15" xfId="0" applyNumberFormat="1" applyFont="1" applyFill="1" applyBorder="1" applyAlignment="1" applyProtection="1">
      <alignment horizontal="center" wrapText="1"/>
    </xf>
    <xf numFmtId="0" fontId="14" fillId="0" borderId="0" xfId="0" applyFont="1" applyAlignment="1">
      <alignment horizontal="center" wrapText="1"/>
    </xf>
    <xf numFmtId="0" fontId="14" fillId="2" borderId="22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0" fillId="2" borderId="26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3" borderId="14" xfId="0" applyNumberFormat="1" applyFont="1" applyFill="1" applyBorder="1" applyAlignment="1" applyProtection="1">
      <alignment horizontal="center" vertical="center" wrapText="1" readingOrder="1"/>
    </xf>
    <xf numFmtId="0" fontId="7" fillId="3" borderId="13" xfId="0" applyNumberFormat="1" applyFont="1" applyFill="1" applyBorder="1" applyAlignment="1" applyProtection="1">
      <alignment horizontal="center" vertical="center" wrapText="1" readingOrder="1"/>
    </xf>
    <xf numFmtId="0" fontId="7" fillId="6" borderId="14" xfId="0" applyNumberFormat="1" applyFont="1" applyFill="1" applyBorder="1" applyAlignment="1" applyProtection="1">
      <alignment horizontal="center" vertical="center" wrapText="1" readingOrder="1"/>
    </xf>
    <xf numFmtId="0" fontId="7" fillId="6" borderId="13" xfId="0" applyNumberFormat="1" applyFont="1" applyFill="1" applyBorder="1" applyAlignment="1" applyProtection="1">
      <alignment horizontal="center" vertical="center" wrapText="1" readingOrder="1"/>
    </xf>
    <xf numFmtId="0" fontId="7" fillId="5" borderId="14" xfId="0" applyNumberFormat="1" applyFont="1" applyFill="1" applyBorder="1" applyAlignment="1" applyProtection="1">
      <alignment horizontal="center" vertical="center" wrapText="1" readingOrder="1"/>
    </xf>
    <xf numFmtId="0" fontId="7" fillId="5" borderId="13" xfId="0" applyNumberFormat="1" applyFont="1" applyFill="1" applyBorder="1" applyAlignment="1" applyProtection="1">
      <alignment horizontal="center" vertical="center" wrapText="1" readingOrder="1"/>
    </xf>
    <xf numFmtId="0" fontId="7" fillId="4" borderId="14" xfId="0" applyNumberFormat="1" applyFont="1" applyFill="1" applyBorder="1" applyAlignment="1" applyProtection="1">
      <alignment horizontal="center" vertical="center" wrapText="1" readingOrder="1"/>
    </xf>
    <xf numFmtId="0" fontId="7" fillId="4" borderId="13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NumberFormat="1" applyFill="1" applyBorder="1" applyAlignment="1" applyProtection="1">
      <alignment horizontal="justify" wrapText="1"/>
    </xf>
    <xf numFmtId="0" fontId="0" fillId="0" borderId="16" xfId="0" applyNumberFormat="1" applyFill="1" applyBorder="1" applyAlignment="1" applyProtection="1">
      <alignment horizontal="justify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10" fillId="2" borderId="9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justify" vertical="top" wrapText="1"/>
    </xf>
    <xf numFmtId="0" fontId="5" fillId="0" borderId="24" xfId="0" applyNumberFormat="1" applyFont="1" applyFill="1" applyBorder="1" applyAlignment="1" applyProtection="1">
      <alignment horizontal="justify" vertical="top" wrapText="1"/>
    </xf>
    <xf numFmtId="0" fontId="5" fillId="0" borderId="23" xfId="0" applyNumberFormat="1" applyFont="1" applyFill="1" applyBorder="1" applyAlignment="1" applyProtection="1">
      <alignment horizontal="justify" vertical="top" wrapText="1"/>
    </xf>
    <xf numFmtId="0" fontId="5" fillId="0" borderId="21" xfId="0" applyNumberFormat="1" applyFont="1" applyFill="1" applyBorder="1" applyAlignment="1" applyProtection="1">
      <alignment horizontal="justify" vertical="top" wrapText="1"/>
    </xf>
    <xf numFmtId="0" fontId="5" fillId="0" borderId="20" xfId="0" applyNumberFormat="1" applyFont="1" applyFill="1" applyBorder="1" applyAlignment="1" applyProtection="1">
      <alignment horizontal="justify" vertical="top" wrapText="1"/>
    </xf>
    <xf numFmtId="0" fontId="5" fillId="0" borderId="19" xfId="0" applyNumberFormat="1" applyFont="1" applyFill="1" applyBorder="1" applyAlignment="1" applyProtection="1">
      <alignment horizontal="justify" vertical="top" wrapText="1"/>
    </xf>
    <xf numFmtId="0" fontId="5" fillId="0" borderId="17" xfId="0" applyNumberFormat="1" applyFont="1" applyFill="1" applyBorder="1" applyAlignment="1" applyProtection="1">
      <alignment horizontal="justify" vertical="top" wrapText="1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5" fillId="0" borderId="15" xfId="0" applyNumberFormat="1" applyFont="1" applyFill="1" applyBorder="1" applyAlignment="1" applyProtection="1">
      <alignment horizontal="justify" vertical="top" wrapText="1"/>
    </xf>
    <xf numFmtId="0" fontId="10" fillId="0" borderId="0" xfId="0" applyFont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1" fillId="0" borderId="11" xfId="0" applyFont="1" applyBorder="1"/>
    <xf numFmtId="0" fontId="0" fillId="0" borderId="11" xfId="0" applyBorder="1"/>
    <xf numFmtId="0" fontId="8" fillId="0" borderId="11" xfId="0" applyFont="1" applyFill="1" applyBorder="1" applyAlignment="1">
      <alignment vertical="top" wrapText="1" readingOrder="1"/>
    </xf>
    <xf numFmtId="0" fontId="15" fillId="0" borderId="2" xfId="0" applyFont="1" applyBorder="1" applyAlignment="1"/>
    <xf numFmtId="0" fontId="15" fillId="0" borderId="0" xfId="0" applyFont="1"/>
    <xf numFmtId="0" fontId="19" fillId="0" borderId="3" xfId="0" applyFont="1" applyFill="1" applyBorder="1" applyAlignment="1">
      <alignment horizontal="left" vertical="top" wrapText="1" readingOrder="1"/>
    </xf>
    <xf numFmtId="0" fontId="19" fillId="0" borderId="1" xfId="0" applyFont="1" applyFill="1" applyBorder="1" applyAlignment="1">
      <alignment horizontal="left" vertical="top" wrapText="1" readingOrder="1"/>
    </xf>
    <xf numFmtId="0" fontId="19" fillId="0" borderId="1" xfId="0" applyFont="1" applyBorder="1" applyAlignment="1">
      <alignment vertical="top" wrapText="1" readingOrder="1"/>
    </xf>
    <xf numFmtId="0" fontId="14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center" readingOrder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 wrapText="1"/>
    </xf>
    <xf numFmtId="1" fontId="14" fillId="0" borderId="4" xfId="0" applyNumberFormat="1" applyFont="1" applyBorder="1" applyAlignment="1">
      <alignment horizontal="center" vertical="top"/>
    </xf>
    <xf numFmtId="1" fontId="14" fillId="0" borderId="4" xfId="0" applyNumberFormat="1" applyFont="1" applyBorder="1" applyAlignment="1">
      <alignment horizontal="center" vertical="center" readingOrder="1"/>
    </xf>
    <xf numFmtId="0" fontId="15" fillId="0" borderId="1" xfId="0" applyFont="1" applyBorder="1"/>
    <xf numFmtId="1" fontId="21" fillId="0" borderId="1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18" xfId="0" applyNumberFormat="1" applyFont="1" applyFill="1" applyBorder="1" applyAlignment="1" applyProtection="1">
      <alignment horizontal="center" vertical="center" wrapText="1" readingOrder="1"/>
    </xf>
    <xf numFmtId="0" fontId="12" fillId="3" borderId="1" xfId="0" applyNumberFormat="1" applyFont="1" applyFill="1" applyBorder="1" applyAlignment="1" applyProtection="1">
      <alignment horizontal="center" vertical="center" wrapText="1" readingOrder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vertical="top" wrapText="1" readingOrder="1"/>
    </xf>
    <xf numFmtId="0" fontId="5" fillId="0" borderId="0" xfId="0" applyNumberFormat="1" applyFont="1" applyFill="1" applyAlignment="1" applyProtection="1">
      <alignment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 readingOrder="1"/>
    </xf>
    <xf numFmtId="9" fontId="19" fillId="0" borderId="6" xfId="0" applyNumberFormat="1" applyFont="1" applyFill="1" applyBorder="1" applyAlignment="1" applyProtection="1">
      <alignment horizontal="center" vertical="center" wrapText="1" readingOrder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9" fontId="19" fillId="0" borderId="6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top" wrapText="1"/>
    </xf>
    <xf numFmtId="0" fontId="6" fillId="0" borderId="0" xfId="0" applyNumberFormat="1" applyFont="1" applyFill="1" applyAlignment="1" applyProtection="1"/>
    <xf numFmtId="0" fontId="9" fillId="8" borderId="9" xfId="0" applyNumberFormat="1" applyFont="1" applyFill="1" applyBorder="1" applyAlignment="1" applyProtection="1">
      <alignment horizontal="center" vertical="center" wrapText="1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9" fontId="9" fillId="3" borderId="9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/>
    </xf>
    <xf numFmtId="0" fontId="19" fillId="6" borderId="9" xfId="0" applyNumberFormat="1" applyFont="1" applyFill="1" applyBorder="1" applyAlignment="1" applyProtection="1">
      <alignment vertical="top" wrapText="1" readingOrder="1"/>
    </xf>
    <xf numFmtId="0" fontId="19" fillId="6" borderId="12" xfId="0" applyNumberFormat="1" applyFont="1" applyFill="1" applyBorder="1" applyAlignment="1" applyProtection="1">
      <alignment vertical="top" wrapText="1" readingOrder="1"/>
    </xf>
    <xf numFmtId="0" fontId="13" fillId="0" borderId="0" xfId="0" applyNumberFormat="1" applyFont="1" applyFill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 3" xfId="2"/>
  </cellStyles>
  <dxfs count="274"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70C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C00000"/>
        </patternFill>
      </fill>
    </dxf>
    <dxf>
      <fill>
        <patternFill patternType="solid">
          <fgColor auto="1"/>
          <bgColor rgb="FFFFC0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rgb="FF0070C0"/>
        </patternFill>
      </fill>
    </dxf>
  </dxfs>
  <tableStyles count="0" defaultTableStyle="TableStyleMedium2" defaultPivotStyle="PivotStyleMedium9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1295400" cy="1257300"/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5400" cy="1257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5400" cy="1257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zoomScale="85" zoomScaleNormal="85" workbookViewId="0">
      <selection activeCell="E3" sqref="E3:W3 E3:W3"/>
    </sheetView>
  </sheetViews>
  <sheetFormatPr defaultRowHeight="14.4" x14ac:dyDescent="0.3"/>
  <cols>
    <col min="1" max="1" width="9.109375" customWidth="1"/>
    <col min="2" max="2" width="29.88671875" customWidth="1"/>
    <col min="3" max="3" width="20.33203125" customWidth="1"/>
    <col min="4" max="4" width="11" customWidth="1"/>
    <col min="5" max="5" width="8.33203125" customWidth="1"/>
    <col min="6" max="6" width="8.109375" customWidth="1"/>
    <col min="7" max="8" width="7.88671875" customWidth="1"/>
    <col min="9" max="10" width="7.5546875" customWidth="1"/>
    <col min="11" max="11" width="7.6640625" customWidth="1"/>
    <col min="12" max="16" width="7.5546875" customWidth="1"/>
    <col min="17" max="20" width="8.109375" customWidth="1"/>
    <col min="21" max="23" width="7" bestFit="1" customWidth="1"/>
    <col min="24" max="24" width="20" customWidth="1"/>
    <col min="25" max="25" width="18.88671875" customWidth="1"/>
    <col min="26" max="26" width="26.5546875" customWidth="1"/>
    <col min="27" max="27" width="9.109375" customWidth="1"/>
    <col min="28" max="28" width="14.33203125" customWidth="1"/>
    <col min="29" max="29" width="13.44140625" customWidth="1"/>
  </cols>
  <sheetData>
    <row r="1" spans="1:39" ht="42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39" ht="103.5" customHeight="1" x14ac:dyDescent="0.3">
      <c r="A2" s="65"/>
      <c r="B2" s="66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9" ht="113.25" customHeight="1" x14ac:dyDescent="0.3">
      <c r="A3" s="28" t="s">
        <v>1</v>
      </c>
      <c r="B3" s="28" t="s">
        <v>2</v>
      </c>
      <c r="C3" s="28" t="s">
        <v>3</v>
      </c>
      <c r="D3" s="27" t="s">
        <v>4</v>
      </c>
      <c r="E3" s="26" t="s">
        <v>5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8" t="s">
        <v>6</v>
      </c>
      <c r="Y3" s="28" t="s">
        <v>7</v>
      </c>
      <c r="Z3" s="28" t="s">
        <v>8</v>
      </c>
      <c r="AB3" s="39" t="s">
        <v>9</v>
      </c>
      <c r="AC3" s="37" t="s">
        <v>10</v>
      </c>
      <c r="AD3" s="36"/>
      <c r="AE3" s="36"/>
      <c r="AF3" s="36"/>
      <c r="AG3" s="36"/>
      <c r="AH3" s="36"/>
      <c r="AI3" s="36"/>
      <c r="AJ3" s="36"/>
      <c r="AK3" s="36"/>
      <c r="AL3" s="36"/>
      <c r="AM3" s="35"/>
    </row>
    <row r="4" spans="1:39" ht="33.75" customHeight="1" x14ac:dyDescent="0.3">
      <c r="A4" s="28"/>
      <c r="B4" s="28"/>
      <c r="C4" s="28"/>
      <c r="D4" s="27"/>
      <c r="E4" s="68" t="s">
        <v>11</v>
      </c>
      <c r="F4" s="67" t="s">
        <v>12</v>
      </c>
      <c r="G4" s="67" t="s">
        <v>13</v>
      </c>
      <c r="H4" s="67" t="s">
        <v>14</v>
      </c>
      <c r="I4" s="67" t="s">
        <v>15</v>
      </c>
      <c r="J4" s="67" t="s">
        <v>16</v>
      </c>
      <c r="K4" s="67" t="s">
        <v>17</v>
      </c>
      <c r="L4" s="67" t="s">
        <v>18</v>
      </c>
      <c r="M4" s="67" t="s">
        <v>19</v>
      </c>
      <c r="N4" s="67" t="s">
        <v>20</v>
      </c>
      <c r="O4" s="67" t="s">
        <v>21</v>
      </c>
      <c r="P4" s="67" t="s">
        <v>22</v>
      </c>
      <c r="Q4" s="67" t="s">
        <v>23</v>
      </c>
      <c r="R4" s="67" t="s">
        <v>24</v>
      </c>
      <c r="S4" s="67" t="s">
        <v>25</v>
      </c>
      <c r="T4" s="69" t="s">
        <v>26</v>
      </c>
      <c r="U4" s="69" t="s">
        <v>27</v>
      </c>
      <c r="V4" s="69" t="s">
        <v>28</v>
      </c>
      <c r="W4" s="69" t="s">
        <v>29</v>
      </c>
      <c r="X4" s="28"/>
      <c r="Y4" s="28"/>
      <c r="Z4" s="28"/>
      <c r="AB4" s="25" t="s">
        <v>30</v>
      </c>
      <c r="AC4" s="34" t="s">
        <v>31</v>
      </c>
      <c r="AD4" s="33"/>
      <c r="AE4" s="33"/>
      <c r="AF4" s="33"/>
      <c r="AG4" s="33"/>
      <c r="AH4" s="33"/>
      <c r="AI4" s="33"/>
      <c r="AJ4" s="33"/>
      <c r="AK4" s="33"/>
      <c r="AL4" s="33"/>
      <c r="AM4" s="32"/>
    </row>
    <row r="5" spans="1:39" ht="38.25" customHeight="1" x14ac:dyDescent="0.3">
      <c r="A5" s="70">
        <v>1</v>
      </c>
      <c r="B5" s="70" t="s">
        <v>32</v>
      </c>
      <c r="C5" s="70" t="s">
        <v>33</v>
      </c>
      <c r="D5" s="70">
        <v>2</v>
      </c>
      <c r="E5" s="70">
        <v>1</v>
      </c>
      <c r="F5" s="70">
        <v>0</v>
      </c>
      <c r="G5" s="70">
        <v>1</v>
      </c>
      <c r="H5" s="70">
        <v>1</v>
      </c>
      <c r="I5" s="70">
        <v>1</v>
      </c>
      <c r="J5" s="70">
        <v>0</v>
      </c>
      <c r="K5" s="70">
        <v>1</v>
      </c>
      <c r="L5" s="70">
        <v>1</v>
      </c>
      <c r="M5" s="70">
        <v>1</v>
      </c>
      <c r="N5" s="70">
        <v>1</v>
      </c>
      <c r="O5" s="70">
        <v>1</v>
      </c>
      <c r="P5" s="70">
        <v>0</v>
      </c>
      <c r="Q5" s="70">
        <v>0</v>
      </c>
      <c r="R5" s="70">
        <v>1</v>
      </c>
      <c r="S5" s="70">
        <v>0</v>
      </c>
      <c r="T5" s="70">
        <v>0</v>
      </c>
      <c r="U5" s="70">
        <v>0</v>
      </c>
      <c r="V5" s="70">
        <v>0</v>
      </c>
      <c r="W5" s="70">
        <v>0</v>
      </c>
      <c r="X5" s="70">
        <v>66</v>
      </c>
      <c r="Y5" s="70">
        <v>0</v>
      </c>
      <c r="Z5" s="70" t="s">
        <v>34</v>
      </c>
      <c r="AB5" s="24"/>
      <c r="AC5" s="31"/>
      <c r="AD5" s="30"/>
      <c r="AE5" s="30"/>
      <c r="AF5" s="30"/>
      <c r="AG5" s="30"/>
      <c r="AH5" s="30"/>
      <c r="AI5" s="30"/>
      <c r="AJ5" s="30"/>
      <c r="AK5" s="30"/>
      <c r="AL5" s="30"/>
      <c r="AM5" s="29"/>
    </row>
    <row r="6" spans="1:39" ht="38.25" customHeight="1" x14ac:dyDescent="0.3">
      <c r="A6" s="70">
        <v>2</v>
      </c>
      <c r="B6" s="70" t="s">
        <v>35</v>
      </c>
      <c r="C6" s="70" t="s">
        <v>33</v>
      </c>
      <c r="D6" s="70">
        <v>2</v>
      </c>
      <c r="E6" s="70">
        <v>1</v>
      </c>
      <c r="F6" s="70">
        <v>0</v>
      </c>
      <c r="G6" s="70">
        <v>1</v>
      </c>
      <c r="H6" s="70">
        <v>1</v>
      </c>
      <c r="I6" s="70">
        <v>0</v>
      </c>
      <c r="J6" s="70">
        <v>1</v>
      </c>
      <c r="K6" s="70">
        <v>1</v>
      </c>
      <c r="L6" s="70">
        <v>1</v>
      </c>
      <c r="M6" s="70">
        <v>1</v>
      </c>
      <c r="N6" s="70">
        <v>1</v>
      </c>
      <c r="O6" s="70">
        <v>1</v>
      </c>
      <c r="P6" s="70">
        <v>0</v>
      </c>
      <c r="Q6" s="70">
        <v>0</v>
      </c>
      <c r="R6" s="70">
        <v>1</v>
      </c>
      <c r="S6" s="70">
        <v>0</v>
      </c>
      <c r="T6" s="70">
        <v>0</v>
      </c>
      <c r="U6" s="70">
        <v>0</v>
      </c>
      <c r="V6" s="70">
        <v>0</v>
      </c>
      <c r="W6" s="70">
        <v>0</v>
      </c>
      <c r="X6" s="70">
        <v>66</v>
      </c>
      <c r="Y6" s="70">
        <v>0</v>
      </c>
      <c r="Z6" s="70" t="s">
        <v>34</v>
      </c>
      <c r="AB6" s="39" t="s">
        <v>36</v>
      </c>
      <c r="AC6" s="37" t="s">
        <v>37</v>
      </c>
      <c r="AD6" s="36"/>
      <c r="AE6" s="36"/>
      <c r="AF6" s="36"/>
      <c r="AG6" s="36"/>
      <c r="AH6" s="36"/>
      <c r="AI6" s="36"/>
      <c r="AJ6" s="36"/>
      <c r="AK6" s="36"/>
      <c r="AL6" s="36"/>
      <c r="AM6" s="35"/>
    </row>
    <row r="7" spans="1:39" ht="38.25" customHeight="1" x14ac:dyDescent="0.3">
      <c r="A7" s="70">
        <v>3</v>
      </c>
      <c r="B7" s="70" t="s">
        <v>38</v>
      </c>
      <c r="C7" s="70" t="s">
        <v>33</v>
      </c>
      <c r="D7" s="70">
        <v>1</v>
      </c>
      <c r="E7" s="70">
        <v>1</v>
      </c>
      <c r="F7" s="70">
        <v>1</v>
      </c>
      <c r="G7" s="70">
        <v>1</v>
      </c>
      <c r="H7" s="70">
        <v>1</v>
      </c>
      <c r="I7" s="70">
        <v>1</v>
      </c>
      <c r="J7" s="70">
        <v>1</v>
      </c>
      <c r="K7" s="70">
        <v>1</v>
      </c>
      <c r="L7" s="70">
        <v>1</v>
      </c>
      <c r="M7" s="70">
        <v>1</v>
      </c>
      <c r="N7" s="70">
        <v>0</v>
      </c>
      <c r="O7" s="70">
        <v>1</v>
      </c>
      <c r="P7" s="70">
        <v>1</v>
      </c>
      <c r="Q7" s="70">
        <v>1</v>
      </c>
      <c r="R7" s="70">
        <v>0</v>
      </c>
      <c r="S7" s="70">
        <v>1</v>
      </c>
      <c r="T7" s="70">
        <v>0</v>
      </c>
      <c r="U7" s="70">
        <v>1</v>
      </c>
      <c r="V7" s="70">
        <v>0</v>
      </c>
      <c r="W7" s="70">
        <v>0</v>
      </c>
      <c r="X7" s="70">
        <v>86</v>
      </c>
      <c r="Y7" s="70">
        <v>12</v>
      </c>
      <c r="Z7" s="70" t="s">
        <v>39</v>
      </c>
      <c r="AB7" s="39" t="s">
        <v>40</v>
      </c>
      <c r="AC7" s="23" t="s">
        <v>41</v>
      </c>
      <c r="AD7" s="23"/>
      <c r="AE7" s="23"/>
      <c r="AF7" s="23"/>
      <c r="AG7" s="23"/>
      <c r="AH7" s="23"/>
      <c r="AI7" s="23"/>
      <c r="AJ7" s="23"/>
      <c r="AK7" s="23"/>
      <c r="AL7" s="23"/>
      <c r="AM7" s="22"/>
    </row>
    <row r="8" spans="1:39" ht="38.25" customHeight="1" thickBot="1" x14ac:dyDescent="0.35">
      <c r="A8" s="70">
        <v>4</v>
      </c>
      <c r="B8" s="70" t="s">
        <v>42</v>
      </c>
      <c r="C8" s="70" t="s">
        <v>33</v>
      </c>
      <c r="D8" s="70">
        <v>1</v>
      </c>
      <c r="E8" s="70">
        <v>1</v>
      </c>
      <c r="F8" s="70">
        <v>0</v>
      </c>
      <c r="G8" s="70">
        <v>0</v>
      </c>
      <c r="H8" s="70">
        <v>1</v>
      </c>
      <c r="I8" s="70">
        <v>1</v>
      </c>
      <c r="J8" s="70">
        <v>0</v>
      </c>
      <c r="K8" s="70">
        <v>1</v>
      </c>
      <c r="L8" s="70">
        <v>1</v>
      </c>
      <c r="M8" s="70">
        <v>0</v>
      </c>
      <c r="N8" s="70">
        <v>0</v>
      </c>
      <c r="O8" s="70">
        <v>1</v>
      </c>
      <c r="P8" s="70">
        <v>1</v>
      </c>
      <c r="Q8" s="70">
        <v>1</v>
      </c>
      <c r="R8" s="70">
        <v>0</v>
      </c>
      <c r="S8" s="70">
        <v>1</v>
      </c>
      <c r="T8" s="70">
        <v>0</v>
      </c>
      <c r="U8" s="70">
        <v>0</v>
      </c>
      <c r="V8" s="70">
        <v>0</v>
      </c>
      <c r="W8" s="70">
        <v>0</v>
      </c>
      <c r="X8" s="70">
        <v>60</v>
      </c>
      <c r="Y8" s="70">
        <v>0</v>
      </c>
      <c r="Z8" s="70" t="s">
        <v>43</v>
      </c>
      <c r="AA8" s="71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</row>
    <row r="9" spans="1:39" ht="38.25" customHeight="1" thickBot="1" x14ac:dyDescent="0.35">
      <c r="A9" s="70">
        <v>5</v>
      </c>
      <c r="B9" s="70" t="s">
        <v>44</v>
      </c>
      <c r="C9" s="70" t="s">
        <v>33</v>
      </c>
      <c r="D9" s="70">
        <v>2</v>
      </c>
      <c r="E9" s="70">
        <v>1</v>
      </c>
      <c r="F9" s="70">
        <v>1</v>
      </c>
      <c r="G9" s="70">
        <v>0</v>
      </c>
      <c r="H9" s="70">
        <v>1</v>
      </c>
      <c r="I9" s="70">
        <v>1</v>
      </c>
      <c r="J9" s="70">
        <v>0</v>
      </c>
      <c r="K9" s="70">
        <v>1</v>
      </c>
      <c r="L9" s="70">
        <v>0</v>
      </c>
      <c r="M9" s="70">
        <v>0</v>
      </c>
      <c r="N9" s="70">
        <v>1</v>
      </c>
      <c r="O9" s="70">
        <v>1</v>
      </c>
      <c r="P9" s="70">
        <v>1</v>
      </c>
      <c r="Q9" s="70">
        <v>1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60</v>
      </c>
      <c r="Y9" s="70">
        <v>0</v>
      </c>
      <c r="Z9" s="70" t="s">
        <v>43</v>
      </c>
      <c r="AA9" s="71"/>
      <c r="AB9" s="13" t="s">
        <v>45</v>
      </c>
      <c r="AC9" s="15" t="s">
        <v>43</v>
      </c>
      <c r="AD9" s="14"/>
      <c r="AE9" s="21" t="s">
        <v>34</v>
      </c>
      <c r="AF9" s="20"/>
      <c r="AG9" s="19" t="s">
        <v>39</v>
      </c>
      <c r="AH9" s="18"/>
      <c r="AI9" s="17" t="s">
        <v>46</v>
      </c>
      <c r="AJ9" s="16"/>
    </row>
    <row r="10" spans="1:39" ht="38.25" customHeight="1" thickBot="1" x14ac:dyDescent="0.35">
      <c r="A10" s="70">
        <v>6</v>
      </c>
      <c r="B10" s="70" t="s">
        <v>47</v>
      </c>
      <c r="C10" s="70" t="s">
        <v>33</v>
      </c>
      <c r="D10" s="70">
        <v>1</v>
      </c>
      <c r="E10" s="70">
        <v>1</v>
      </c>
      <c r="F10" s="70">
        <v>1</v>
      </c>
      <c r="G10" s="70">
        <v>1</v>
      </c>
      <c r="H10" s="70">
        <v>1</v>
      </c>
      <c r="I10" s="70">
        <v>1</v>
      </c>
      <c r="J10" s="70">
        <v>1</v>
      </c>
      <c r="K10" s="70">
        <v>1</v>
      </c>
      <c r="L10" s="70">
        <v>1</v>
      </c>
      <c r="M10" s="70">
        <v>0</v>
      </c>
      <c r="N10" s="70">
        <v>1</v>
      </c>
      <c r="O10" s="70">
        <v>1</v>
      </c>
      <c r="P10" s="70">
        <v>1</v>
      </c>
      <c r="Q10" s="70">
        <v>1</v>
      </c>
      <c r="R10" s="70">
        <v>0</v>
      </c>
      <c r="S10" s="70">
        <v>1</v>
      </c>
      <c r="T10" s="70">
        <v>0</v>
      </c>
      <c r="U10" s="70">
        <v>0</v>
      </c>
      <c r="V10" s="70">
        <v>0</v>
      </c>
      <c r="W10" s="70">
        <v>0</v>
      </c>
      <c r="X10" s="70">
        <v>86</v>
      </c>
      <c r="Y10" s="70">
        <v>0</v>
      </c>
      <c r="Z10" s="70" t="s">
        <v>39</v>
      </c>
      <c r="AB10" s="12"/>
      <c r="AC10" s="64" t="s">
        <v>48</v>
      </c>
      <c r="AD10" s="64" t="s">
        <v>49</v>
      </c>
      <c r="AE10" s="64" t="s">
        <v>48</v>
      </c>
      <c r="AF10" s="64" t="s">
        <v>49</v>
      </c>
      <c r="AG10" s="64" t="s">
        <v>48</v>
      </c>
      <c r="AH10" s="64" t="s">
        <v>49</v>
      </c>
      <c r="AI10" s="64" t="s">
        <v>48</v>
      </c>
      <c r="AJ10" s="64" t="s">
        <v>49</v>
      </c>
    </row>
    <row r="11" spans="1:39" ht="38.25" customHeight="1" thickBot="1" x14ac:dyDescent="0.35">
      <c r="A11" s="70">
        <v>7</v>
      </c>
      <c r="B11" s="70" t="s">
        <v>50</v>
      </c>
      <c r="C11" s="70" t="s">
        <v>33</v>
      </c>
      <c r="D11" s="70">
        <v>2</v>
      </c>
      <c r="E11" s="70">
        <v>1</v>
      </c>
      <c r="F11" s="70">
        <v>1</v>
      </c>
      <c r="G11" s="70">
        <v>1</v>
      </c>
      <c r="H11" s="70">
        <v>1</v>
      </c>
      <c r="I11" s="70">
        <v>1</v>
      </c>
      <c r="J11" s="70">
        <v>1</v>
      </c>
      <c r="K11" s="70">
        <v>1</v>
      </c>
      <c r="L11" s="70">
        <v>1</v>
      </c>
      <c r="M11" s="70">
        <v>1</v>
      </c>
      <c r="N11" s="70">
        <v>1</v>
      </c>
      <c r="O11" s="70">
        <v>1</v>
      </c>
      <c r="P11" s="70">
        <v>1</v>
      </c>
      <c r="Q11" s="70">
        <v>1</v>
      </c>
      <c r="R11" s="70">
        <v>0</v>
      </c>
      <c r="S11" s="70">
        <v>1</v>
      </c>
      <c r="T11" s="70">
        <v>0</v>
      </c>
      <c r="U11" s="70">
        <v>2</v>
      </c>
      <c r="V11" s="70">
        <v>0</v>
      </c>
      <c r="W11" s="70">
        <v>0</v>
      </c>
      <c r="X11" s="70">
        <v>93</v>
      </c>
      <c r="Y11" s="70">
        <v>25</v>
      </c>
      <c r="Z11" s="70" t="s">
        <v>39</v>
      </c>
      <c r="AB11" s="73">
        <v>19</v>
      </c>
      <c r="AC11" s="73">
        <v>2</v>
      </c>
      <c r="AD11" s="74">
        <f>$AC$11/$AB$11</f>
        <v>0.10526315789473684</v>
      </c>
      <c r="AE11" s="73">
        <v>9</v>
      </c>
      <c r="AF11" s="74">
        <f>$AE$11/$AB$11</f>
        <v>0.47368421052631576</v>
      </c>
      <c r="AG11" s="73">
        <v>6</v>
      </c>
      <c r="AH11" s="74">
        <f>$AG$11/$AB$11</f>
        <v>0.31578947368421051</v>
      </c>
      <c r="AI11" s="75">
        <v>2</v>
      </c>
      <c r="AJ11" s="76">
        <f>$AI$11/$AB$11</f>
        <v>0.10526315789473684</v>
      </c>
      <c r="AK11" s="77"/>
    </row>
    <row r="12" spans="1:39" ht="38.25" customHeight="1" x14ac:dyDescent="0.3">
      <c r="A12" s="70">
        <v>8</v>
      </c>
      <c r="B12" s="70" t="s">
        <v>51</v>
      </c>
      <c r="C12" s="70" t="s">
        <v>33</v>
      </c>
      <c r="D12" s="70">
        <v>2</v>
      </c>
      <c r="E12" s="70">
        <v>1</v>
      </c>
      <c r="F12" s="70">
        <v>1</v>
      </c>
      <c r="G12" s="70">
        <v>1</v>
      </c>
      <c r="H12" s="70">
        <v>1</v>
      </c>
      <c r="I12" s="70">
        <v>1</v>
      </c>
      <c r="J12" s="70">
        <v>1</v>
      </c>
      <c r="K12" s="70">
        <v>1</v>
      </c>
      <c r="L12" s="70">
        <v>1</v>
      </c>
      <c r="M12" s="70">
        <v>1</v>
      </c>
      <c r="N12" s="70">
        <v>1</v>
      </c>
      <c r="O12" s="70">
        <v>1</v>
      </c>
      <c r="P12" s="70">
        <v>1</v>
      </c>
      <c r="Q12" s="70">
        <v>1</v>
      </c>
      <c r="R12" s="70">
        <v>1</v>
      </c>
      <c r="S12" s="70">
        <v>1</v>
      </c>
      <c r="T12" s="70">
        <v>2</v>
      </c>
      <c r="U12" s="70">
        <v>2</v>
      </c>
      <c r="V12" s="70">
        <v>2</v>
      </c>
      <c r="W12" s="70">
        <v>0</v>
      </c>
      <c r="X12" s="70">
        <v>100</v>
      </c>
      <c r="Y12" s="70">
        <v>75</v>
      </c>
      <c r="Z12" s="70" t="s">
        <v>52</v>
      </c>
      <c r="AB12" s="78"/>
      <c r="AC12" s="78"/>
      <c r="AD12" s="78"/>
      <c r="AE12" s="78"/>
      <c r="AF12" s="78"/>
      <c r="AG12" s="78"/>
    </row>
    <row r="13" spans="1:39" ht="38.25" customHeight="1" x14ac:dyDescent="0.3">
      <c r="A13" s="70">
        <v>9</v>
      </c>
      <c r="B13" s="70" t="s">
        <v>53</v>
      </c>
      <c r="C13" s="70" t="s">
        <v>33</v>
      </c>
      <c r="D13" s="70">
        <v>1</v>
      </c>
      <c r="E13" s="70">
        <v>1</v>
      </c>
      <c r="F13" s="70">
        <v>1</v>
      </c>
      <c r="G13" s="70">
        <v>1</v>
      </c>
      <c r="H13" s="70">
        <v>0</v>
      </c>
      <c r="I13" s="70">
        <v>1</v>
      </c>
      <c r="J13" s="70">
        <v>0</v>
      </c>
      <c r="K13" s="70">
        <v>1</v>
      </c>
      <c r="L13" s="70">
        <v>1</v>
      </c>
      <c r="M13" s="70">
        <v>1</v>
      </c>
      <c r="N13" s="70">
        <v>0</v>
      </c>
      <c r="O13" s="70">
        <v>1</v>
      </c>
      <c r="P13" s="70">
        <v>1</v>
      </c>
      <c r="Q13" s="70">
        <v>1</v>
      </c>
      <c r="R13" s="70">
        <v>1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73</v>
      </c>
      <c r="Y13" s="70">
        <v>0</v>
      </c>
      <c r="Z13" s="70" t="s">
        <v>34</v>
      </c>
      <c r="AB13" s="78"/>
      <c r="AC13" s="78"/>
      <c r="AD13" s="78"/>
      <c r="AE13" s="78"/>
      <c r="AF13" s="78"/>
      <c r="AG13" s="78"/>
    </row>
    <row r="14" spans="1:39" ht="38.25" customHeight="1" x14ac:dyDescent="0.4">
      <c r="A14" s="70">
        <v>10</v>
      </c>
      <c r="B14" s="70" t="s">
        <v>54</v>
      </c>
      <c r="C14" s="70" t="s">
        <v>33</v>
      </c>
      <c r="D14" s="70">
        <v>1</v>
      </c>
      <c r="E14" s="70">
        <v>1</v>
      </c>
      <c r="F14" s="70">
        <v>0</v>
      </c>
      <c r="G14" s="70">
        <v>1</v>
      </c>
      <c r="H14" s="70">
        <v>1</v>
      </c>
      <c r="I14" s="70">
        <v>0</v>
      </c>
      <c r="J14" s="70">
        <v>1</v>
      </c>
      <c r="K14" s="70">
        <v>0</v>
      </c>
      <c r="L14" s="70">
        <v>1</v>
      </c>
      <c r="M14" s="70">
        <v>1</v>
      </c>
      <c r="N14" s="70">
        <v>1</v>
      </c>
      <c r="O14" s="70">
        <v>1</v>
      </c>
      <c r="P14" s="70">
        <v>0</v>
      </c>
      <c r="Q14" s="70">
        <v>1</v>
      </c>
      <c r="R14" s="70">
        <v>0</v>
      </c>
      <c r="S14" s="70">
        <v>1</v>
      </c>
      <c r="T14" s="70">
        <v>0</v>
      </c>
      <c r="U14" s="70">
        <v>0</v>
      </c>
      <c r="V14" s="70">
        <v>0</v>
      </c>
      <c r="W14" s="70">
        <v>0</v>
      </c>
      <c r="X14" s="70">
        <v>66</v>
      </c>
      <c r="Y14" s="70">
        <v>0</v>
      </c>
      <c r="Z14" s="70" t="s">
        <v>34</v>
      </c>
      <c r="AB14" s="78"/>
      <c r="AC14" s="79"/>
      <c r="AD14" s="79"/>
      <c r="AE14" s="79"/>
      <c r="AF14" s="79"/>
      <c r="AG14" s="79"/>
    </row>
    <row r="15" spans="1:39" ht="38.25" customHeight="1" x14ac:dyDescent="0.3">
      <c r="A15" s="70">
        <v>11</v>
      </c>
      <c r="B15" s="70" t="s">
        <v>55</v>
      </c>
      <c r="C15" s="70" t="s">
        <v>33</v>
      </c>
      <c r="D15" s="70">
        <v>2</v>
      </c>
      <c r="E15" s="70">
        <v>0</v>
      </c>
      <c r="F15" s="70">
        <v>1</v>
      </c>
      <c r="G15" s="70">
        <v>1</v>
      </c>
      <c r="H15" s="70">
        <v>1</v>
      </c>
      <c r="I15" s="70">
        <v>1</v>
      </c>
      <c r="J15" s="70">
        <v>1</v>
      </c>
      <c r="K15" s="70">
        <v>1</v>
      </c>
      <c r="L15" s="70">
        <v>1</v>
      </c>
      <c r="M15" s="70">
        <v>1</v>
      </c>
      <c r="N15" s="70">
        <v>1</v>
      </c>
      <c r="O15" s="70">
        <v>0</v>
      </c>
      <c r="P15" s="70">
        <v>1</v>
      </c>
      <c r="Q15" s="70">
        <v>0</v>
      </c>
      <c r="R15" s="70">
        <v>1</v>
      </c>
      <c r="S15" s="70">
        <v>0</v>
      </c>
      <c r="T15" s="70">
        <v>0</v>
      </c>
      <c r="U15" s="70">
        <v>0</v>
      </c>
      <c r="V15" s="70">
        <v>2</v>
      </c>
      <c r="W15" s="70">
        <v>0</v>
      </c>
      <c r="X15" s="70">
        <v>73</v>
      </c>
      <c r="Y15" s="70">
        <v>25</v>
      </c>
      <c r="Z15" s="70" t="s">
        <v>34</v>
      </c>
    </row>
    <row r="16" spans="1:39" ht="38.25" customHeight="1" x14ac:dyDescent="0.3">
      <c r="A16" s="70">
        <v>12</v>
      </c>
      <c r="B16" s="70" t="s">
        <v>56</v>
      </c>
      <c r="C16" s="70" t="s">
        <v>33</v>
      </c>
      <c r="D16" s="70">
        <v>1</v>
      </c>
      <c r="E16" s="70">
        <v>1</v>
      </c>
      <c r="F16" s="70">
        <v>1</v>
      </c>
      <c r="G16" s="70">
        <v>1</v>
      </c>
      <c r="H16" s="70">
        <v>1</v>
      </c>
      <c r="I16" s="70">
        <v>1</v>
      </c>
      <c r="J16" s="70">
        <v>1</v>
      </c>
      <c r="K16" s="70">
        <v>1</v>
      </c>
      <c r="L16" s="70">
        <v>1</v>
      </c>
      <c r="M16" s="70">
        <v>1</v>
      </c>
      <c r="N16" s="70">
        <v>1</v>
      </c>
      <c r="O16" s="70">
        <v>1</v>
      </c>
      <c r="P16" s="70">
        <v>1</v>
      </c>
      <c r="Q16" s="70">
        <v>1</v>
      </c>
      <c r="R16" s="70">
        <v>1</v>
      </c>
      <c r="S16" s="70">
        <v>1</v>
      </c>
      <c r="T16" s="70">
        <v>2</v>
      </c>
      <c r="U16" s="70">
        <v>1</v>
      </c>
      <c r="V16" s="70">
        <v>2</v>
      </c>
      <c r="W16" s="70">
        <v>1</v>
      </c>
      <c r="X16" s="70">
        <v>100</v>
      </c>
      <c r="Y16" s="70">
        <v>75</v>
      </c>
      <c r="Z16" s="70" t="s">
        <v>52</v>
      </c>
    </row>
    <row r="17" spans="1:26" ht="38.25" customHeight="1" x14ac:dyDescent="0.3">
      <c r="A17" s="70">
        <v>13</v>
      </c>
      <c r="B17" s="70" t="s">
        <v>57</v>
      </c>
      <c r="C17" s="70" t="s">
        <v>33</v>
      </c>
      <c r="D17" s="70">
        <v>1</v>
      </c>
      <c r="E17" s="70">
        <v>1</v>
      </c>
      <c r="F17" s="70">
        <v>1</v>
      </c>
      <c r="G17" s="70">
        <v>0</v>
      </c>
      <c r="H17" s="70">
        <v>1</v>
      </c>
      <c r="I17" s="70">
        <v>1</v>
      </c>
      <c r="J17" s="70">
        <v>1</v>
      </c>
      <c r="K17" s="70">
        <v>1</v>
      </c>
      <c r="L17" s="70">
        <v>1</v>
      </c>
      <c r="M17" s="70">
        <v>0</v>
      </c>
      <c r="N17" s="70">
        <v>0</v>
      </c>
      <c r="O17" s="70">
        <v>1</v>
      </c>
      <c r="P17" s="70">
        <v>1</v>
      </c>
      <c r="Q17" s="70">
        <v>0</v>
      </c>
      <c r="R17" s="70">
        <v>0</v>
      </c>
      <c r="S17" s="70">
        <v>1</v>
      </c>
      <c r="T17" s="70">
        <v>0</v>
      </c>
      <c r="U17" s="70">
        <v>0</v>
      </c>
      <c r="V17" s="70">
        <v>0</v>
      </c>
      <c r="W17" s="70">
        <v>0</v>
      </c>
      <c r="X17" s="70">
        <v>66</v>
      </c>
      <c r="Y17" s="70">
        <v>0</v>
      </c>
      <c r="Z17" s="70" t="s">
        <v>34</v>
      </c>
    </row>
    <row r="18" spans="1:26" ht="38.25" customHeight="1" x14ac:dyDescent="0.3">
      <c r="A18" s="70">
        <v>14</v>
      </c>
      <c r="B18" s="70" t="s">
        <v>58</v>
      </c>
      <c r="C18" s="70" t="s">
        <v>33</v>
      </c>
      <c r="D18" s="70">
        <v>1</v>
      </c>
      <c r="E18" s="70">
        <v>0</v>
      </c>
      <c r="F18" s="70">
        <v>1</v>
      </c>
      <c r="G18" s="70">
        <v>1</v>
      </c>
      <c r="H18" s="70">
        <v>1</v>
      </c>
      <c r="I18" s="70">
        <v>0</v>
      </c>
      <c r="J18" s="70">
        <v>1</v>
      </c>
      <c r="K18" s="70">
        <v>0</v>
      </c>
      <c r="L18" s="70">
        <v>1</v>
      </c>
      <c r="M18" s="70">
        <v>0</v>
      </c>
      <c r="N18" s="70">
        <v>1</v>
      </c>
      <c r="O18" s="70">
        <v>1</v>
      </c>
      <c r="P18" s="70">
        <v>1</v>
      </c>
      <c r="Q18" s="70">
        <v>1</v>
      </c>
      <c r="R18" s="70">
        <v>1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66</v>
      </c>
      <c r="Y18" s="70">
        <v>0</v>
      </c>
      <c r="Z18" s="70" t="s">
        <v>34</v>
      </c>
    </row>
    <row r="19" spans="1:26" ht="38.25" customHeight="1" x14ac:dyDescent="0.3">
      <c r="A19" s="70">
        <v>15</v>
      </c>
      <c r="B19" s="70" t="s">
        <v>59</v>
      </c>
      <c r="C19" s="70" t="s">
        <v>33</v>
      </c>
      <c r="D19" s="70">
        <v>1</v>
      </c>
      <c r="E19" s="70">
        <v>0</v>
      </c>
      <c r="F19" s="70">
        <v>1</v>
      </c>
      <c r="G19" s="70">
        <v>1</v>
      </c>
      <c r="H19" s="70">
        <v>1</v>
      </c>
      <c r="I19" s="70">
        <v>1</v>
      </c>
      <c r="J19" s="70">
        <v>0</v>
      </c>
      <c r="K19" s="70">
        <v>1</v>
      </c>
      <c r="L19" s="70">
        <v>0</v>
      </c>
      <c r="M19" s="70">
        <v>0</v>
      </c>
      <c r="N19" s="70">
        <v>1</v>
      </c>
      <c r="O19" s="70">
        <v>1</v>
      </c>
      <c r="P19" s="70">
        <v>0</v>
      </c>
      <c r="Q19" s="70">
        <v>1</v>
      </c>
      <c r="R19" s="70">
        <v>1</v>
      </c>
      <c r="S19" s="70">
        <v>1</v>
      </c>
      <c r="T19" s="70">
        <v>0</v>
      </c>
      <c r="U19" s="70">
        <v>0</v>
      </c>
      <c r="V19" s="70">
        <v>0</v>
      </c>
      <c r="W19" s="70">
        <v>0</v>
      </c>
      <c r="X19" s="70">
        <v>66</v>
      </c>
      <c r="Y19" s="70">
        <v>0</v>
      </c>
      <c r="Z19" s="70" t="s">
        <v>34</v>
      </c>
    </row>
    <row r="20" spans="1:26" ht="38.25" customHeight="1" x14ac:dyDescent="0.3">
      <c r="A20" s="70">
        <v>16</v>
      </c>
      <c r="B20" s="70" t="s">
        <v>60</v>
      </c>
      <c r="C20" s="70" t="s">
        <v>33</v>
      </c>
      <c r="D20" s="70">
        <v>2</v>
      </c>
      <c r="E20" s="70">
        <v>1</v>
      </c>
      <c r="F20" s="70">
        <v>1</v>
      </c>
      <c r="G20" s="70">
        <v>1</v>
      </c>
      <c r="H20" s="70">
        <v>1</v>
      </c>
      <c r="I20" s="70">
        <v>1</v>
      </c>
      <c r="J20" s="70">
        <v>1</v>
      </c>
      <c r="K20" s="70">
        <v>0</v>
      </c>
      <c r="L20" s="70">
        <v>1</v>
      </c>
      <c r="M20" s="70">
        <v>1</v>
      </c>
      <c r="N20" s="70">
        <v>0</v>
      </c>
      <c r="O20" s="70">
        <v>1</v>
      </c>
      <c r="P20" s="70">
        <v>1</v>
      </c>
      <c r="Q20" s="70">
        <v>1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73</v>
      </c>
      <c r="Y20" s="70">
        <v>0</v>
      </c>
      <c r="Z20" s="70" t="s">
        <v>34</v>
      </c>
    </row>
    <row r="21" spans="1:26" ht="38.25" customHeight="1" x14ac:dyDescent="0.3">
      <c r="A21" s="70">
        <v>17</v>
      </c>
      <c r="B21" s="70" t="s">
        <v>61</v>
      </c>
      <c r="C21" s="70" t="s">
        <v>33</v>
      </c>
      <c r="D21" s="70">
        <v>2</v>
      </c>
      <c r="E21" s="70">
        <v>1</v>
      </c>
      <c r="F21" s="70">
        <v>0</v>
      </c>
      <c r="G21" s="70">
        <v>1</v>
      </c>
      <c r="H21" s="70">
        <v>1</v>
      </c>
      <c r="I21" s="70">
        <v>0</v>
      </c>
      <c r="J21" s="70">
        <v>1</v>
      </c>
      <c r="K21" s="70">
        <v>1</v>
      </c>
      <c r="L21" s="70">
        <v>1</v>
      </c>
      <c r="M21" s="70">
        <v>1</v>
      </c>
      <c r="N21" s="70">
        <v>1</v>
      </c>
      <c r="O21" s="70">
        <v>1</v>
      </c>
      <c r="P21" s="70">
        <v>1</v>
      </c>
      <c r="Q21" s="70">
        <v>1</v>
      </c>
      <c r="R21" s="70">
        <v>1</v>
      </c>
      <c r="S21" s="70">
        <v>1</v>
      </c>
      <c r="T21" s="70">
        <v>1</v>
      </c>
      <c r="U21" s="70">
        <v>0</v>
      </c>
      <c r="V21" s="70">
        <v>0</v>
      </c>
      <c r="W21" s="70">
        <v>0</v>
      </c>
      <c r="X21" s="70">
        <v>86</v>
      </c>
      <c r="Y21" s="70">
        <v>12</v>
      </c>
      <c r="Z21" s="70" t="s">
        <v>39</v>
      </c>
    </row>
    <row r="22" spans="1:26" ht="38.25" customHeight="1" x14ac:dyDescent="0.3">
      <c r="A22" s="70">
        <v>18</v>
      </c>
      <c r="B22" s="70" t="s">
        <v>62</v>
      </c>
      <c r="C22" s="70" t="s">
        <v>33</v>
      </c>
      <c r="D22" s="70">
        <v>2</v>
      </c>
      <c r="E22" s="70">
        <v>1</v>
      </c>
      <c r="F22" s="70">
        <v>1</v>
      </c>
      <c r="G22" s="70">
        <v>1</v>
      </c>
      <c r="H22" s="70">
        <v>1</v>
      </c>
      <c r="I22" s="70">
        <v>1</v>
      </c>
      <c r="J22" s="70">
        <v>1</v>
      </c>
      <c r="K22" s="70">
        <v>1</v>
      </c>
      <c r="L22" s="70">
        <v>1</v>
      </c>
      <c r="M22" s="70">
        <v>1</v>
      </c>
      <c r="N22" s="70">
        <v>0</v>
      </c>
      <c r="O22" s="70">
        <v>1</v>
      </c>
      <c r="P22" s="70">
        <v>1</v>
      </c>
      <c r="Q22" s="70">
        <v>1</v>
      </c>
      <c r="R22" s="70">
        <v>1</v>
      </c>
      <c r="S22" s="70">
        <v>1</v>
      </c>
      <c r="T22" s="70">
        <v>1</v>
      </c>
      <c r="U22" s="70">
        <v>0</v>
      </c>
      <c r="V22" s="70">
        <v>1</v>
      </c>
      <c r="W22" s="70">
        <v>0</v>
      </c>
      <c r="X22" s="70">
        <v>93</v>
      </c>
      <c r="Y22" s="70">
        <v>25</v>
      </c>
      <c r="Z22" s="70" t="s">
        <v>39</v>
      </c>
    </row>
    <row r="23" spans="1:26" ht="38.25" customHeight="1" x14ac:dyDescent="0.3">
      <c r="A23" s="70">
        <v>19</v>
      </c>
      <c r="B23" s="70" t="s">
        <v>63</v>
      </c>
      <c r="C23" s="70" t="s">
        <v>33</v>
      </c>
      <c r="D23" s="70">
        <v>1</v>
      </c>
      <c r="E23" s="70">
        <v>1</v>
      </c>
      <c r="F23" s="70">
        <v>1</v>
      </c>
      <c r="G23" s="70">
        <v>1</v>
      </c>
      <c r="H23" s="70">
        <v>1</v>
      </c>
      <c r="I23" s="70">
        <v>1</v>
      </c>
      <c r="J23" s="70">
        <v>1</v>
      </c>
      <c r="K23" s="70">
        <v>1</v>
      </c>
      <c r="L23" s="70">
        <v>1</v>
      </c>
      <c r="M23" s="70">
        <v>1</v>
      </c>
      <c r="N23" s="70">
        <v>0</v>
      </c>
      <c r="O23" s="70">
        <v>1</v>
      </c>
      <c r="P23" s="70">
        <v>1</v>
      </c>
      <c r="Q23" s="70">
        <v>1</v>
      </c>
      <c r="R23" s="70">
        <v>1</v>
      </c>
      <c r="S23" s="70">
        <v>1</v>
      </c>
      <c r="T23" s="70">
        <v>2</v>
      </c>
      <c r="U23" s="70">
        <v>0</v>
      </c>
      <c r="V23" s="70">
        <v>1</v>
      </c>
      <c r="W23" s="70">
        <v>0</v>
      </c>
      <c r="X23" s="70">
        <v>93</v>
      </c>
      <c r="Y23" s="70">
        <v>37</v>
      </c>
      <c r="Z23" s="70" t="s">
        <v>39</v>
      </c>
    </row>
    <row r="24" spans="1:26" ht="38.25" customHeight="1" x14ac:dyDescent="0.3">
      <c r="A24" s="70"/>
      <c r="B24" s="80" t="s">
        <v>64</v>
      </c>
      <c r="C24" s="70"/>
      <c r="D24" s="70"/>
      <c r="E24" s="81">
        <v>0.84</v>
      </c>
      <c r="F24" s="81">
        <v>0.74</v>
      </c>
      <c r="G24" s="81">
        <v>0.84</v>
      </c>
      <c r="H24" s="81">
        <v>0.95</v>
      </c>
      <c r="I24" s="81">
        <v>0.79</v>
      </c>
      <c r="J24" s="81">
        <v>0.74</v>
      </c>
      <c r="K24" s="81">
        <v>0.84</v>
      </c>
      <c r="L24" s="81">
        <v>0.89</v>
      </c>
      <c r="M24" s="81">
        <v>0.68</v>
      </c>
      <c r="N24" s="81">
        <v>0.63</v>
      </c>
      <c r="O24" s="81">
        <v>0.95</v>
      </c>
      <c r="P24" s="81">
        <v>0.79</v>
      </c>
      <c r="Q24" s="81">
        <v>0.79</v>
      </c>
      <c r="R24" s="81">
        <v>0.57999999999999996</v>
      </c>
      <c r="S24" s="81">
        <v>0.63</v>
      </c>
      <c r="T24" s="82">
        <v>0.21</v>
      </c>
      <c r="U24" s="82">
        <v>0.16</v>
      </c>
      <c r="V24" s="82">
        <v>0.21</v>
      </c>
      <c r="W24" s="82">
        <v>0.03</v>
      </c>
      <c r="X24" s="70"/>
      <c r="Y24" s="70"/>
      <c r="Z24" s="70"/>
    </row>
  </sheetData>
  <mergeCells count="19">
    <mergeCell ref="AE9:AF9"/>
    <mergeCell ref="AG9:AH9"/>
    <mergeCell ref="AI9:AJ9"/>
    <mergeCell ref="AC9:AD9"/>
    <mergeCell ref="AB9:AB10"/>
    <mergeCell ref="AC6:AM6"/>
    <mergeCell ref="AC7:AM7"/>
    <mergeCell ref="X3:X4"/>
    <mergeCell ref="Y3:Y4"/>
    <mergeCell ref="Z3:Z4"/>
    <mergeCell ref="A1:Z1"/>
    <mergeCell ref="AC3:AM3"/>
    <mergeCell ref="AC4:AM5"/>
    <mergeCell ref="A3:A4"/>
    <mergeCell ref="B3:B4"/>
    <mergeCell ref="C3:C4"/>
    <mergeCell ref="D3:D4"/>
    <mergeCell ref="E3:W3"/>
    <mergeCell ref="AB4:AB5"/>
  </mergeCells>
  <conditionalFormatting sqref="Z5:Z93">
    <cfRule type="cellIs" dxfId="273" priority="1" operator="equal">
      <formula>"Учащийся имеет повышенный уровень осознанности чтения"</formula>
    </cfRule>
    <cfRule type="cellIs" dxfId="272" priority="2" operator="equal">
      <formula>"Учащийся имеет хороший уровень осознанности чтения"</formula>
    </cfRule>
    <cfRule type="cellIs" dxfId="271" priority="3" operator="equal">
      <formula>"Учащийся достиг необходимого уровня осознанности чтения"</formula>
    </cfRule>
    <cfRule type="cellIs" dxfId="270" priority="4" operator="equal">
      <formula>"Учащийся не достиг необходимого уровня осознанности чтения"</formula>
    </cfRule>
    <cfRule type="cellIs" dxfId="269" priority="5" operator="equal">
      <formula>"Уровень ниже базового"</formula>
    </cfRule>
    <cfRule type="cellIs" dxfId="268" priority="6" operator="equal">
      <formula>"Уровень базовой подготовки"</formula>
    </cfRule>
    <cfRule type="cellIs" dxfId="267" priority="7" operator="equal">
      <formula>"Уровень прочной базовой подготовки"</formula>
    </cfRule>
    <cfRule type="cellIs" dxfId="266" priority="8" operator="equal">
      <formula>"Уровень повышенной подготовки"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opLeftCell="D1" workbookViewId="0">
      <selection activeCell="W2" sqref="W2"/>
    </sheetView>
  </sheetViews>
  <sheetFormatPr defaultRowHeight="14.4" x14ac:dyDescent="0.3"/>
  <cols>
    <col min="1" max="1" width="6" customWidth="1"/>
    <col min="2" max="2" width="15" customWidth="1"/>
    <col min="3" max="3" width="17.6640625" customWidth="1"/>
    <col min="4" max="4" width="13.88671875" customWidth="1"/>
    <col min="5" max="5" width="6.5546875" customWidth="1"/>
    <col min="6" max="6" width="5.88671875" customWidth="1"/>
    <col min="7" max="7" width="5.44140625" customWidth="1"/>
    <col min="8" max="8" width="6" customWidth="1"/>
    <col min="9" max="9" width="5.5546875" customWidth="1"/>
    <col min="10" max="10" width="5.88671875" customWidth="1"/>
    <col min="11" max="11" width="6.5546875" customWidth="1"/>
    <col min="12" max="12" width="6.33203125" customWidth="1"/>
    <col min="13" max="14" width="6.88671875" customWidth="1"/>
    <col min="15" max="15" width="7.6640625" customWidth="1"/>
    <col min="16" max="16" width="7.5546875" customWidth="1"/>
    <col min="17" max="17" width="7" customWidth="1"/>
    <col min="18" max="18" width="7.33203125" customWidth="1"/>
    <col min="19" max="19" width="6.88671875" customWidth="1"/>
    <col min="20" max="20" width="7" customWidth="1"/>
    <col min="21" max="24" width="9.109375" customWidth="1"/>
    <col min="25" max="25" width="17.6640625" customWidth="1"/>
    <col min="26" max="26" width="7.109375" hidden="1" customWidth="1"/>
    <col min="27" max="27" width="17.88671875" customWidth="1"/>
    <col min="28" max="28" width="20.6640625" customWidth="1"/>
    <col min="29" max="29" width="16.5546875" customWidth="1"/>
  </cols>
  <sheetData>
    <row r="1" spans="1:29" ht="30.75" customHeight="1" x14ac:dyDescent="0.3">
      <c r="A1" s="5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35" customHeight="1" x14ac:dyDescent="0.3">
      <c r="A2" s="45"/>
      <c r="B2" s="45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  <c r="R2" s="1"/>
      <c r="S2" s="1"/>
      <c r="T2" s="45"/>
      <c r="U2" s="45"/>
      <c r="V2" s="45"/>
      <c r="W2" s="45"/>
      <c r="X2" s="45"/>
      <c r="Y2" s="45"/>
      <c r="Z2" s="45"/>
      <c r="AA2" s="45"/>
      <c r="AB2" s="45"/>
    </row>
    <row r="3" spans="1:29" ht="26.4" x14ac:dyDescent="0.3">
      <c r="A3" s="83" t="s">
        <v>1</v>
      </c>
      <c r="B3" s="84" t="s">
        <v>2</v>
      </c>
      <c r="C3" s="85" t="s">
        <v>3</v>
      </c>
      <c r="D3" s="86" t="s">
        <v>4</v>
      </c>
      <c r="E3" s="10" t="s">
        <v>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8"/>
      <c r="Y3" s="7" t="s">
        <v>66</v>
      </c>
      <c r="Z3" s="45"/>
      <c r="AA3" s="7" t="s">
        <v>67</v>
      </c>
      <c r="AB3" s="7" t="s">
        <v>68</v>
      </c>
      <c r="AC3" s="11"/>
    </row>
    <row r="4" spans="1:29" ht="63" customHeight="1" x14ac:dyDescent="0.3">
      <c r="A4" s="83"/>
      <c r="B4" s="84"/>
      <c r="C4" s="87"/>
      <c r="D4" s="88"/>
      <c r="E4" s="46" t="s">
        <v>11</v>
      </c>
      <c r="F4" s="47" t="s">
        <v>12</v>
      </c>
      <c r="G4" s="47" t="s">
        <v>13</v>
      </c>
      <c r="H4" s="47" t="s">
        <v>14</v>
      </c>
      <c r="I4" s="47" t="s">
        <v>15</v>
      </c>
      <c r="J4" s="47" t="s">
        <v>16</v>
      </c>
      <c r="K4" s="47" t="s">
        <v>17</v>
      </c>
      <c r="L4" s="47" t="s">
        <v>18</v>
      </c>
      <c r="M4" s="47" t="s">
        <v>19</v>
      </c>
      <c r="N4" s="47" t="s">
        <v>20</v>
      </c>
      <c r="O4" s="47" t="s">
        <v>21</v>
      </c>
      <c r="P4" s="47" t="s">
        <v>22</v>
      </c>
      <c r="Q4" s="47" t="s">
        <v>23</v>
      </c>
      <c r="R4" s="47" t="s">
        <v>24</v>
      </c>
      <c r="S4" s="47" t="s">
        <v>25</v>
      </c>
      <c r="T4" s="47" t="s">
        <v>26</v>
      </c>
      <c r="U4" s="47" t="s">
        <v>27</v>
      </c>
      <c r="V4" s="47" t="s">
        <v>28</v>
      </c>
      <c r="W4" s="47" t="s">
        <v>69</v>
      </c>
      <c r="X4" s="47" t="s">
        <v>70</v>
      </c>
      <c r="Y4" s="6"/>
      <c r="Z4" s="45"/>
      <c r="AA4" s="6"/>
      <c r="AB4" s="6"/>
      <c r="AC4" s="11"/>
    </row>
    <row r="5" spans="1:29" ht="48" customHeight="1" x14ac:dyDescent="0.3">
      <c r="A5" s="48">
        <v>1</v>
      </c>
      <c r="B5" s="48" t="s">
        <v>71</v>
      </c>
      <c r="C5" s="49" t="s">
        <v>72</v>
      </c>
      <c r="D5" s="50">
        <v>1</v>
      </c>
      <c r="E5" s="51">
        <v>1</v>
      </c>
      <c r="F5" s="51">
        <v>0</v>
      </c>
      <c r="G5" s="51">
        <v>1</v>
      </c>
      <c r="H5" s="51">
        <v>1</v>
      </c>
      <c r="I5" s="51">
        <v>1</v>
      </c>
      <c r="J5" s="51">
        <v>1</v>
      </c>
      <c r="K5" s="51">
        <v>0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3</v>
      </c>
      <c r="V5" s="51">
        <v>3</v>
      </c>
      <c r="W5" s="51">
        <v>1</v>
      </c>
      <c r="X5" s="51">
        <v>1</v>
      </c>
      <c r="Y5" s="52">
        <f t="shared" ref="Y5:Y23" si="0">SUM(E5:S5)*100/15</f>
        <v>86.666666666666671</v>
      </c>
      <c r="Z5" s="45">
        <f t="shared" ref="Z5:Z23" si="1">SUM(E5:S5)</f>
        <v>13</v>
      </c>
      <c r="AA5" s="53">
        <f t="shared" ref="AA5:AA23" si="2">SUM(T5:X5)*100/13</f>
        <v>69.230769230769226</v>
      </c>
      <c r="AB5" s="54" t="s">
        <v>39</v>
      </c>
      <c r="AC5" s="40"/>
    </row>
    <row r="6" spans="1:29" ht="41.25" customHeight="1" x14ac:dyDescent="0.3">
      <c r="A6" s="48">
        <v>2</v>
      </c>
      <c r="B6" s="48" t="s">
        <v>71</v>
      </c>
      <c r="C6" s="49" t="s">
        <v>72</v>
      </c>
      <c r="D6" s="50">
        <v>2</v>
      </c>
      <c r="E6" s="51">
        <v>1</v>
      </c>
      <c r="F6" s="51">
        <v>1</v>
      </c>
      <c r="G6" s="51">
        <v>1</v>
      </c>
      <c r="H6" s="51">
        <v>0</v>
      </c>
      <c r="I6" s="51">
        <v>1</v>
      </c>
      <c r="J6" s="51">
        <v>1</v>
      </c>
      <c r="K6" s="51">
        <v>1</v>
      </c>
      <c r="L6" s="51">
        <v>0</v>
      </c>
      <c r="M6" s="51">
        <v>0</v>
      </c>
      <c r="N6" s="51">
        <v>0</v>
      </c>
      <c r="O6" s="51">
        <v>1</v>
      </c>
      <c r="P6" s="51">
        <v>0</v>
      </c>
      <c r="Q6" s="51">
        <v>1</v>
      </c>
      <c r="R6" s="51">
        <v>0</v>
      </c>
      <c r="S6" s="51">
        <v>1</v>
      </c>
      <c r="T6" s="51">
        <v>3</v>
      </c>
      <c r="U6" s="51">
        <v>2</v>
      </c>
      <c r="V6" s="51">
        <v>0</v>
      </c>
      <c r="W6" s="51">
        <v>0</v>
      </c>
      <c r="X6" s="51">
        <v>0</v>
      </c>
      <c r="Y6" s="52">
        <f t="shared" si="0"/>
        <v>60</v>
      </c>
      <c r="Z6" s="45">
        <f t="shared" si="1"/>
        <v>9</v>
      </c>
      <c r="AA6" s="53">
        <f t="shared" si="2"/>
        <v>38.46153846153846</v>
      </c>
      <c r="AB6" s="54" t="s">
        <v>43</v>
      </c>
      <c r="AC6" s="40"/>
    </row>
    <row r="7" spans="1:29" ht="40.5" customHeight="1" x14ac:dyDescent="0.3">
      <c r="A7" s="48">
        <v>3</v>
      </c>
      <c r="B7" s="48" t="s">
        <v>73</v>
      </c>
      <c r="C7" s="49" t="s">
        <v>72</v>
      </c>
      <c r="D7" s="50">
        <v>2</v>
      </c>
      <c r="E7" s="51">
        <v>1</v>
      </c>
      <c r="F7" s="51">
        <v>1</v>
      </c>
      <c r="G7" s="51">
        <v>0</v>
      </c>
      <c r="H7" s="51">
        <v>1</v>
      </c>
      <c r="I7" s="51">
        <v>0</v>
      </c>
      <c r="J7" s="51">
        <v>0</v>
      </c>
      <c r="K7" s="51">
        <v>1</v>
      </c>
      <c r="L7" s="51">
        <v>1</v>
      </c>
      <c r="M7" s="51">
        <v>1</v>
      </c>
      <c r="N7" s="51">
        <v>0</v>
      </c>
      <c r="O7" s="51">
        <v>1</v>
      </c>
      <c r="P7" s="51">
        <v>0</v>
      </c>
      <c r="Q7" s="51">
        <v>1</v>
      </c>
      <c r="R7" s="51">
        <v>1</v>
      </c>
      <c r="S7" s="51">
        <v>1</v>
      </c>
      <c r="T7" s="51">
        <v>0</v>
      </c>
      <c r="U7" s="51">
        <v>1</v>
      </c>
      <c r="V7" s="51">
        <v>0</v>
      </c>
      <c r="W7" s="51">
        <v>2</v>
      </c>
      <c r="X7" s="51">
        <v>2</v>
      </c>
      <c r="Y7" s="52">
        <f t="shared" si="0"/>
        <v>66.666666666666671</v>
      </c>
      <c r="Z7" s="45">
        <f t="shared" si="1"/>
        <v>10</v>
      </c>
      <c r="AA7" s="53">
        <f t="shared" si="2"/>
        <v>38.46153846153846</v>
      </c>
      <c r="AB7" s="55" t="s">
        <v>34</v>
      </c>
      <c r="AC7" s="40"/>
    </row>
    <row r="8" spans="1:29" ht="32.25" customHeight="1" x14ac:dyDescent="0.3">
      <c r="A8" s="48">
        <v>4</v>
      </c>
      <c r="B8" s="48" t="s">
        <v>74</v>
      </c>
      <c r="C8" s="49" t="s">
        <v>72</v>
      </c>
      <c r="D8" s="50">
        <v>2</v>
      </c>
      <c r="E8" s="51">
        <v>1</v>
      </c>
      <c r="F8" s="51">
        <v>1</v>
      </c>
      <c r="G8" s="51">
        <v>1</v>
      </c>
      <c r="H8" s="51">
        <v>1</v>
      </c>
      <c r="I8" s="51">
        <v>0</v>
      </c>
      <c r="J8" s="51">
        <v>1</v>
      </c>
      <c r="K8" s="51">
        <v>1</v>
      </c>
      <c r="L8" s="51">
        <v>1</v>
      </c>
      <c r="M8" s="51">
        <v>1</v>
      </c>
      <c r="N8" s="51">
        <v>0</v>
      </c>
      <c r="O8" s="51">
        <v>0</v>
      </c>
      <c r="P8" s="51">
        <v>0</v>
      </c>
      <c r="Q8" s="51">
        <v>1</v>
      </c>
      <c r="R8" s="51">
        <v>0</v>
      </c>
      <c r="S8" s="51">
        <v>1</v>
      </c>
      <c r="T8" s="51">
        <v>0</v>
      </c>
      <c r="U8" s="51">
        <v>0</v>
      </c>
      <c r="V8" s="51">
        <v>0</v>
      </c>
      <c r="W8" s="51">
        <v>2</v>
      </c>
      <c r="X8" s="51">
        <v>2</v>
      </c>
      <c r="Y8" s="52">
        <f t="shared" si="0"/>
        <v>66.666666666666671</v>
      </c>
      <c r="Z8" s="45">
        <f t="shared" si="1"/>
        <v>10</v>
      </c>
      <c r="AA8" s="53">
        <f t="shared" si="2"/>
        <v>30.76923076923077</v>
      </c>
      <c r="AB8" s="55" t="s">
        <v>34</v>
      </c>
      <c r="AC8" s="43"/>
    </row>
    <row r="9" spans="1:29" ht="40.5" customHeight="1" x14ac:dyDescent="0.3">
      <c r="A9" s="48">
        <v>5</v>
      </c>
      <c r="B9" s="48" t="s">
        <v>73</v>
      </c>
      <c r="C9" s="49" t="s">
        <v>72</v>
      </c>
      <c r="D9" s="50">
        <v>1</v>
      </c>
      <c r="E9" s="51">
        <v>1</v>
      </c>
      <c r="F9" s="51">
        <v>1</v>
      </c>
      <c r="G9" s="51">
        <v>1</v>
      </c>
      <c r="H9" s="51">
        <v>0</v>
      </c>
      <c r="I9" s="51">
        <v>0</v>
      </c>
      <c r="J9" s="51">
        <v>1</v>
      </c>
      <c r="K9" s="51">
        <v>1</v>
      </c>
      <c r="L9" s="51">
        <v>0</v>
      </c>
      <c r="M9" s="51">
        <v>1</v>
      </c>
      <c r="N9" s="51">
        <v>1</v>
      </c>
      <c r="O9" s="51">
        <v>1</v>
      </c>
      <c r="P9" s="51">
        <v>0</v>
      </c>
      <c r="Q9" s="51">
        <v>1</v>
      </c>
      <c r="R9" s="51">
        <v>0</v>
      </c>
      <c r="S9" s="51">
        <v>1</v>
      </c>
      <c r="T9" s="51">
        <v>0</v>
      </c>
      <c r="U9" s="51">
        <v>0</v>
      </c>
      <c r="V9" s="51">
        <v>0</v>
      </c>
      <c r="W9" s="51">
        <v>2</v>
      </c>
      <c r="X9" s="51">
        <v>2</v>
      </c>
      <c r="Y9" s="52">
        <f t="shared" si="0"/>
        <v>66.666666666666671</v>
      </c>
      <c r="Z9" s="45">
        <f t="shared" si="1"/>
        <v>10</v>
      </c>
      <c r="AA9" s="53">
        <f t="shared" si="2"/>
        <v>30.76923076923077</v>
      </c>
      <c r="AB9" s="55" t="s">
        <v>34</v>
      </c>
      <c r="AC9" s="40"/>
    </row>
    <row r="10" spans="1:29" ht="51" customHeight="1" x14ac:dyDescent="0.3">
      <c r="A10" s="48">
        <v>6</v>
      </c>
      <c r="B10" s="48" t="s">
        <v>73</v>
      </c>
      <c r="C10" s="49" t="s">
        <v>72</v>
      </c>
      <c r="D10" s="50">
        <v>2</v>
      </c>
      <c r="E10" s="51">
        <v>1</v>
      </c>
      <c r="F10" s="51">
        <v>1</v>
      </c>
      <c r="G10" s="51">
        <v>1</v>
      </c>
      <c r="H10" s="51">
        <v>1</v>
      </c>
      <c r="I10" s="51">
        <v>0</v>
      </c>
      <c r="J10" s="51">
        <v>1</v>
      </c>
      <c r="K10" s="51">
        <v>1</v>
      </c>
      <c r="L10" s="51">
        <v>1</v>
      </c>
      <c r="M10" s="51">
        <v>1</v>
      </c>
      <c r="N10" s="51">
        <v>1</v>
      </c>
      <c r="O10" s="51">
        <v>1</v>
      </c>
      <c r="P10" s="51">
        <v>1</v>
      </c>
      <c r="Q10" s="51">
        <v>0</v>
      </c>
      <c r="R10" s="51">
        <v>1</v>
      </c>
      <c r="S10" s="51">
        <v>1</v>
      </c>
      <c r="T10" s="51">
        <v>1</v>
      </c>
      <c r="U10" s="51">
        <v>1</v>
      </c>
      <c r="V10" s="51">
        <v>1</v>
      </c>
      <c r="W10" s="51">
        <v>1</v>
      </c>
      <c r="X10" s="51">
        <v>1</v>
      </c>
      <c r="Y10" s="52">
        <f t="shared" si="0"/>
        <v>86.666666666666671</v>
      </c>
      <c r="Z10" s="45">
        <f t="shared" si="1"/>
        <v>13</v>
      </c>
      <c r="AA10" s="53">
        <f t="shared" si="2"/>
        <v>38.46153846153846</v>
      </c>
      <c r="AB10" s="54" t="s">
        <v>39</v>
      </c>
      <c r="AC10" s="40"/>
    </row>
    <row r="11" spans="1:29" ht="46.5" customHeight="1" x14ac:dyDescent="0.3">
      <c r="A11" s="48">
        <v>7</v>
      </c>
      <c r="B11" s="48" t="s">
        <v>73</v>
      </c>
      <c r="C11" s="49" t="s">
        <v>72</v>
      </c>
      <c r="D11" s="50">
        <v>1</v>
      </c>
      <c r="E11" s="51">
        <v>1</v>
      </c>
      <c r="F11" s="51">
        <v>1</v>
      </c>
      <c r="G11" s="51">
        <v>1</v>
      </c>
      <c r="H11" s="51">
        <v>1</v>
      </c>
      <c r="I11" s="51">
        <v>0</v>
      </c>
      <c r="J11" s="51">
        <v>1</v>
      </c>
      <c r="K11" s="51">
        <v>1</v>
      </c>
      <c r="L11" s="51">
        <v>1</v>
      </c>
      <c r="M11" s="51">
        <v>1</v>
      </c>
      <c r="N11" s="51">
        <v>1</v>
      </c>
      <c r="O11" s="51">
        <v>1</v>
      </c>
      <c r="P11" s="51">
        <v>0</v>
      </c>
      <c r="Q11" s="51">
        <v>1</v>
      </c>
      <c r="R11" s="51">
        <v>1</v>
      </c>
      <c r="S11" s="51">
        <v>1</v>
      </c>
      <c r="T11" s="51">
        <v>2</v>
      </c>
      <c r="U11" s="51">
        <v>0</v>
      </c>
      <c r="V11" s="51">
        <v>2</v>
      </c>
      <c r="W11" s="51">
        <v>1</v>
      </c>
      <c r="X11" s="51">
        <v>1</v>
      </c>
      <c r="Y11" s="52">
        <f t="shared" si="0"/>
        <v>86.666666666666671</v>
      </c>
      <c r="Z11" s="45">
        <f t="shared" si="1"/>
        <v>13</v>
      </c>
      <c r="AA11" s="53">
        <f t="shared" si="2"/>
        <v>46.153846153846153</v>
      </c>
      <c r="AB11" s="54" t="s">
        <v>39</v>
      </c>
      <c r="AC11" s="41"/>
    </row>
    <row r="12" spans="1:29" ht="45.75" customHeight="1" x14ac:dyDescent="0.3">
      <c r="A12" s="48">
        <v>8</v>
      </c>
      <c r="B12" s="48" t="s">
        <v>73</v>
      </c>
      <c r="C12" s="49" t="s">
        <v>72</v>
      </c>
      <c r="D12" s="50">
        <v>2</v>
      </c>
      <c r="E12" s="51">
        <v>1</v>
      </c>
      <c r="F12" s="51">
        <v>0</v>
      </c>
      <c r="G12" s="51">
        <v>1</v>
      </c>
      <c r="H12" s="51">
        <v>0</v>
      </c>
      <c r="I12" s="51">
        <v>1</v>
      </c>
      <c r="J12" s="51">
        <v>1</v>
      </c>
      <c r="K12" s="51">
        <v>1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</v>
      </c>
      <c r="R12" s="51">
        <v>0</v>
      </c>
      <c r="S12" s="51">
        <v>1</v>
      </c>
      <c r="T12" s="51">
        <v>0</v>
      </c>
      <c r="U12" s="51">
        <v>1</v>
      </c>
      <c r="V12" s="51">
        <v>0</v>
      </c>
      <c r="W12" s="51">
        <v>2</v>
      </c>
      <c r="X12" s="51">
        <v>0</v>
      </c>
      <c r="Y12" s="52">
        <f t="shared" si="0"/>
        <v>46.666666666666664</v>
      </c>
      <c r="Z12" s="45">
        <f t="shared" si="1"/>
        <v>7</v>
      </c>
      <c r="AA12" s="53">
        <f t="shared" si="2"/>
        <v>23.076923076923077</v>
      </c>
      <c r="AB12" s="54" t="s">
        <v>43</v>
      </c>
      <c r="AC12" s="42"/>
    </row>
    <row r="13" spans="1:29" ht="49.5" customHeight="1" x14ac:dyDescent="0.3">
      <c r="A13" s="48">
        <v>9</v>
      </c>
      <c r="B13" s="48" t="s">
        <v>73</v>
      </c>
      <c r="C13" s="49" t="s">
        <v>72</v>
      </c>
      <c r="D13" s="50">
        <v>2</v>
      </c>
      <c r="E13" s="51">
        <v>1</v>
      </c>
      <c r="F13" s="51">
        <v>1</v>
      </c>
      <c r="G13" s="51">
        <v>1</v>
      </c>
      <c r="H13" s="51">
        <v>1</v>
      </c>
      <c r="I13" s="51">
        <v>1</v>
      </c>
      <c r="J13" s="51">
        <v>0</v>
      </c>
      <c r="K13" s="51">
        <v>1</v>
      </c>
      <c r="L13" s="51">
        <v>0</v>
      </c>
      <c r="M13" s="51">
        <v>1</v>
      </c>
      <c r="N13" s="51">
        <v>1</v>
      </c>
      <c r="O13" s="51">
        <v>1</v>
      </c>
      <c r="P13" s="51">
        <v>1</v>
      </c>
      <c r="Q13" s="51">
        <v>1</v>
      </c>
      <c r="R13" s="51">
        <v>1</v>
      </c>
      <c r="S13" s="51">
        <v>1</v>
      </c>
      <c r="T13" s="51">
        <v>0</v>
      </c>
      <c r="U13" s="51">
        <v>1</v>
      </c>
      <c r="V13" s="51">
        <v>3</v>
      </c>
      <c r="W13" s="51">
        <v>0</v>
      </c>
      <c r="X13" s="51">
        <v>2</v>
      </c>
      <c r="Y13" s="52">
        <f t="shared" si="0"/>
        <v>86.666666666666671</v>
      </c>
      <c r="Z13" s="45">
        <f t="shared" si="1"/>
        <v>13</v>
      </c>
      <c r="AA13" s="53">
        <f t="shared" si="2"/>
        <v>46.153846153846153</v>
      </c>
      <c r="AB13" s="54" t="s">
        <v>39</v>
      </c>
    </row>
    <row r="14" spans="1:29" ht="45.75" customHeight="1" x14ac:dyDescent="0.3">
      <c r="A14" s="48">
        <v>10</v>
      </c>
      <c r="B14" s="48" t="s">
        <v>73</v>
      </c>
      <c r="C14" s="49" t="s">
        <v>72</v>
      </c>
      <c r="D14" s="50">
        <v>2</v>
      </c>
      <c r="E14" s="51">
        <v>1</v>
      </c>
      <c r="F14" s="51">
        <v>1</v>
      </c>
      <c r="G14" s="51">
        <v>1</v>
      </c>
      <c r="H14" s="51">
        <v>1</v>
      </c>
      <c r="I14" s="51">
        <v>0</v>
      </c>
      <c r="J14" s="51">
        <v>1</v>
      </c>
      <c r="K14" s="51">
        <v>1</v>
      </c>
      <c r="L14" s="51">
        <v>1</v>
      </c>
      <c r="M14" s="51">
        <v>1</v>
      </c>
      <c r="N14" s="51">
        <v>1</v>
      </c>
      <c r="O14" s="51">
        <v>0</v>
      </c>
      <c r="P14" s="51">
        <v>0</v>
      </c>
      <c r="Q14" s="51">
        <v>1</v>
      </c>
      <c r="R14" s="51">
        <v>0</v>
      </c>
      <c r="S14" s="51">
        <v>1</v>
      </c>
      <c r="T14" s="51">
        <v>0</v>
      </c>
      <c r="U14" s="51">
        <v>1</v>
      </c>
      <c r="V14" s="51">
        <v>0</v>
      </c>
      <c r="W14" s="51">
        <v>0</v>
      </c>
      <c r="X14" s="51">
        <v>2</v>
      </c>
      <c r="Y14" s="52">
        <f t="shared" si="0"/>
        <v>73.333333333333329</v>
      </c>
      <c r="Z14" s="45">
        <f t="shared" si="1"/>
        <v>11</v>
      </c>
      <c r="AA14" s="53">
        <f t="shared" si="2"/>
        <v>23.076923076923077</v>
      </c>
      <c r="AB14" s="55" t="s">
        <v>34</v>
      </c>
    </row>
    <row r="15" spans="1:29" ht="45.75" customHeight="1" x14ac:dyDescent="0.3">
      <c r="A15" s="48">
        <v>11</v>
      </c>
      <c r="B15" s="48" t="s">
        <v>73</v>
      </c>
      <c r="C15" s="49" t="s">
        <v>72</v>
      </c>
      <c r="D15" s="50">
        <v>1</v>
      </c>
      <c r="E15" s="51">
        <v>1</v>
      </c>
      <c r="F15" s="51">
        <v>1</v>
      </c>
      <c r="G15" s="51">
        <v>1</v>
      </c>
      <c r="H15" s="51">
        <v>0</v>
      </c>
      <c r="I15" s="51">
        <v>0</v>
      </c>
      <c r="J15" s="51">
        <v>1</v>
      </c>
      <c r="K15" s="51">
        <v>1</v>
      </c>
      <c r="L15" s="51">
        <v>1</v>
      </c>
      <c r="M15" s="51">
        <v>1</v>
      </c>
      <c r="N15" s="51">
        <v>1</v>
      </c>
      <c r="O15" s="51">
        <v>1</v>
      </c>
      <c r="P15" s="51">
        <v>0</v>
      </c>
      <c r="Q15" s="51">
        <v>1</v>
      </c>
      <c r="R15" s="51">
        <v>0</v>
      </c>
      <c r="S15" s="51">
        <v>1</v>
      </c>
      <c r="T15" s="51">
        <v>0</v>
      </c>
      <c r="U15" s="51">
        <v>0</v>
      </c>
      <c r="V15" s="51">
        <v>0</v>
      </c>
      <c r="W15" s="51">
        <v>0</v>
      </c>
      <c r="X15" s="51">
        <v>2</v>
      </c>
      <c r="Y15" s="52">
        <f t="shared" si="0"/>
        <v>73.333333333333329</v>
      </c>
      <c r="Z15" s="45">
        <f t="shared" si="1"/>
        <v>11</v>
      </c>
      <c r="AA15" s="53">
        <f t="shared" si="2"/>
        <v>15.384615384615385</v>
      </c>
      <c r="AB15" s="55" t="s">
        <v>34</v>
      </c>
    </row>
    <row r="16" spans="1:29" ht="48" customHeight="1" x14ac:dyDescent="0.3">
      <c r="A16" s="48">
        <v>12</v>
      </c>
      <c r="B16" s="48" t="s">
        <v>73</v>
      </c>
      <c r="C16" s="49" t="s">
        <v>72</v>
      </c>
      <c r="D16" s="50">
        <v>2</v>
      </c>
      <c r="E16" s="51">
        <v>1</v>
      </c>
      <c r="F16" s="51">
        <v>1</v>
      </c>
      <c r="G16" s="51">
        <v>0</v>
      </c>
      <c r="H16" s="51">
        <v>1</v>
      </c>
      <c r="I16" s="51">
        <v>1</v>
      </c>
      <c r="J16" s="51">
        <v>1</v>
      </c>
      <c r="K16" s="51">
        <v>1</v>
      </c>
      <c r="L16" s="51">
        <v>0</v>
      </c>
      <c r="M16" s="51">
        <v>1</v>
      </c>
      <c r="N16" s="51">
        <v>1</v>
      </c>
      <c r="O16" s="51">
        <v>1</v>
      </c>
      <c r="P16" s="51">
        <v>1</v>
      </c>
      <c r="Q16" s="51">
        <v>1</v>
      </c>
      <c r="R16" s="51">
        <v>1</v>
      </c>
      <c r="S16" s="51">
        <v>1</v>
      </c>
      <c r="T16" s="51">
        <v>0</v>
      </c>
      <c r="U16" s="51">
        <v>2</v>
      </c>
      <c r="V16" s="51">
        <v>0</v>
      </c>
      <c r="W16" s="51">
        <v>0</v>
      </c>
      <c r="X16" s="51">
        <v>1</v>
      </c>
      <c r="Y16" s="52">
        <f t="shared" si="0"/>
        <v>86.666666666666671</v>
      </c>
      <c r="Z16" s="45">
        <f t="shared" si="1"/>
        <v>13</v>
      </c>
      <c r="AA16" s="53">
        <f t="shared" si="2"/>
        <v>23.076923076923077</v>
      </c>
      <c r="AB16" s="54" t="s">
        <v>39</v>
      </c>
    </row>
    <row r="17" spans="1:28" ht="49.5" customHeight="1" x14ac:dyDescent="0.3">
      <c r="A17" s="48">
        <v>13</v>
      </c>
      <c r="B17" s="48" t="s">
        <v>73</v>
      </c>
      <c r="C17" s="49" t="s">
        <v>72</v>
      </c>
      <c r="D17" s="50">
        <v>1</v>
      </c>
      <c r="E17" s="51">
        <v>1</v>
      </c>
      <c r="F17" s="51">
        <v>1</v>
      </c>
      <c r="G17" s="51">
        <v>1</v>
      </c>
      <c r="H17" s="51">
        <v>1</v>
      </c>
      <c r="I17" s="56">
        <v>0</v>
      </c>
      <c r="J17" s="51">
        <v>1</v>
      </c>
      <c r="K17" s="56">
        <v>0</v>
      </c>
      <c r="L17" s="51">
        <v>1</v>
      </c>
      <c r="M17" s="51">
        <v>1</v>
      </c>
      <c r="N17" s="51">
        <v>0</v>
      </c>
      <c r="O17" s="51">
        <v>1</v>
      </c>
      <c r="P17" s="51">
        <v>0</v>
      </c>
      <c r="Q17" s="51">
        <v>1</v>
      </c>
      <c r="R17" s="51">
        <v>1</v>
      </c>
      <c r="S17" s="51">
        <v>1</v>
      </c>
      <c r="T17" s="51">
        <v>3</v>
      </c>
      <c r="U17" s="51">
        <v>0</v>
      </c>
      <c r="V17" s="51">
        <v>1</v>
      </c>
      <c r="W17" s="51">
        <v>1</v>
      </c>
      <c r="X17" s="51">
        <v>0</v>
      </c>
      <c r="Y17" s="52">
        <f t="shared" si="0"/>
        <v>73.333333333333329</v>
      </c>
      <c r="Z17" s="45">
        <f t="shared" si="1"/>
        <v>11</v>
      </c>
      <c r="AA17" s="53">
        <f t="shared" si="2"/>
        <v>38.46153846153846</v>
      </c>
      <c r="AB17" s="55" t="s">
        <v>34</v>
      </c>
    </row>
    <row r="18" spans="1:28" ht="42" customHeight="1" x14ac:dyDescent="0.3">
      <c r="A18" s="48">
        <v>14</v>
      </c>
      <c r="B18" s="48" t="s">
        <v>73</v>
      </c>
      <c r="C18" s="49" t="s">
        <v>72</v>
      </c>
      <c r="D18" s="50">
        <v>2</v>
      </c>
      <c r="E18" s="51">
        <v>1</v>
      </c>
      <c r="F18" s="51">
        <v>0</v>
      </c>
      <c r="G18" s="51">
        <v>1</v>
      </c>
      <c r="H18" s="51">
        <v>0</v>
      </c>
      <c r="I18" s="51">
        <v>1</v>
      </c>
      <c r="J18" s="51">
        <v>1</v>
      </c>
      <c r="K18" s="51">
        <v>1</v>
      </c>
      <c r="L18" s="51">
        <v>1</v>
      </c>
      <c r="M18" s="51">
        <v>1</v>
      </c>
      <c r="N18" s="51">
        <v>0</v>
      </c>
      <c r="O18" s="51">
        <v>1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2">
        <f t="shared" si="0"/>
        <v>53.333333333333336</v>
      </c>
      <c r="Z18" s="45">
        <f t="shared" si="1"/>
        <v>8</v>
      </c>
      <c r="AA18" s="53">
        <f t="shared" si="2"/>
        <v>0</v>
      </c>
      <c r="AB18" s="54" t="s">
        <v>43</v>
      </c>
    </row>
    <row r="19" spans="1:28" ht="33.75" customHeight="1" x14ac:dyDescent="0.3">
      <c r="A19" s="48">
        <v>15</v>
      </c>
      <c r="B19" s="48" t="s">
        <v>73</v>
      </c>
      <c r="C19" s="49" t="s">
        <v>72</v>
      </c>
      <c r="D19" s="50">
        <v>2</v>
      </c>
      <c r="E19" s="51">
        <v>1</v>
      </c>
      <c r="F19" s="51">
        <v>1</v>
      </c>
      <c r="G19" s="51">
        <v>1</v>
      </c>
      <c r="H19" s="51">
        <v>1</v>
      </c>
      <c r="I19" s="51">
        <v>1</v>
      </c>
      <c r="J19" s="51">
        <v>1</v>
      </c>
      <c r="K19" s="51">
        <v>1</v>
      </c>
      <c r="L19" s="51">
        <v>0</v>
      </c>
      <c r="M19" s="51">
        <v>1</v>
      </c>
      <c r="N19" s="51">
        <v>1</v>
      </c>
      <c r="O19" s="51">
        <v>1</v>
      </c>
      <c r="P19" s="51">
        <v>1</v>
      </c>
      <c r="Q19" s="51">
        <v>1</v>
      </c>
      <c r="R19" s="51">
        <v>1</v>
      </c>
      <c r="S19" s="51">
        <v>1</v>
      </c>
      <c r="T19" s="51">
        <v>0</v>
      </c>
      <c r="U19" s="51">
        <v>1</v>
      </c>
      <c r="V19" s="51">
        <v>0</v>
      </c>
      <c r="W19" s="51">
        <v>2</v>
      </c>
      <c r="X19" s="51">
        <v>0</v>
      </c>
      <c r="Y19" s="52">
        <f t="shared" si="0"/>
        <v>93.333333333333329</v>
      </c>
      <c r="Z19" s="45">
        <f t="shared" si="1"/>
        <v>14</v>
      </c>
      <c r="AA19" s="53">
        <f t="shared" si="2"/>
        <v>23.076923076923077</v>
      </c>
      <c r="AB19" s="54" t="s">
        <v>39</v>
      </c>
    </row>
    <row r="20" spans="1:28" ht="32.25" customHeight="1" x14ac:dyDescent="0.3">
      <c r="A20" s="48">
        <v>16</v>
      </c>
      <c r="B20" s="48" t="s">
        <v>73</v>
      </c>
      <c r="C20" s="49" t="s">
        <v>72</v>
      </c>
      <c r="D20" s="50">
        <v>2</v>
      </c>
      <c r="E20" s="51">
        <v>1</v>
      </c>
      <c r="F20" s="51">
        <v>1</v>
      </c>
      <c r="G20" s="51">
        <v>0</v>
      </c>
      <c r="H20" s="51">
        <v>0</v>
      </c>
      <c r="I20" s="51">
        <v>0</v>
      </c>
      <c r="J20" s="51">
        <v>1</v>
      </c>
      <c r="K20" s="51">
        <v>1</v>
      </c>
      <c r="L20" s="51">
        <v>0</v>
      </c>
      <c r="M20" s="51">
        <v>1</v>
      </c>
      <c r="N20" s="51">
        <v>1</v>
      </c>
      <c r="O20" s="51">
        <v>1</v>
      </c>
      <c r="P20" s="51">
        <v>0</v>
      </c>
      <c r="Q20" s="51">
        <v>1</v>
      </c>
      <c r="R20" s="51">
        <v>1</v>
      </c>
      <c r="S20" s="51">
        <v>1</v>
      </c>
      <c r="T20" s="51">
        <v>1</v>
      </c>
      <c r="U20" s="51">
        <v>2</v>
      </c>
      <c r="V20" s="51">
        <v>3</v>
      </c>
      <c r="W20" s="51">
        <v>2</v>
      </c>
      <c r="X20" s="51">
        <v>0</v>
      </c>
      <c r="Y20" s="52">
        <f t="shared" si="0"/>
        <v>66.666666666666671</v>
      </c>
      <c r="Z20" s="45">
        <f t="shared" si="1"/>
        <v>10</v>
      </c>
      <c r="AA20" s="53">
        <f t="shared" si="2"/>
        <v>61.53846153846154</v>
      </c>
      <c r="AB20" s="55" t="s">
        <v>34</v>
      </c>
    </row>
    <row r="21" spans="1:28" ht="55.5" customHeight="1" x14ac:dyDescent="0.3">
      <c r="A21" s="48">
        <v>17</v>
      </c>
      <c r="B21" s="48" t="s">
        <v>73</v>
      </c>
      <c r="C21" s="49" t="s">
        <v>72</v>
      </c>
      <c r="D21" s="50">
        <v>1</v>
      </c>
      <c r="E21" s="51">
        <v>1</v>
      </c>
      <c r="F21" s="51">
        <v>1</v>
      </c>
      <c r="G21" s="51">
        <v>1</v>
      </c>
      <c r="H21" s="51">
        <v>1</v>
      </c>
      <c r="I21" s="51">
        <v>1</v>
      </c>
      <c r="J21" s="51">
        <v>1</v>
      </c>
      <c r="K21" s="51">
        <v>1</v>
      </c>
      <c r="L21" s="51">
        <v>1</v>
      </c>
      <c r="M21" s="51">
        <v>1</v>
      </c>
      <c r="N21" s="51">
        <v>1</v>
      </c>
      <c r="O21" s="51">
        <v>1</v>
      </c>
      <c r="P21" s="51">
        <v>1</v>
      </c>
      <c r="Q21" s="51">
        <v>1</v>
      </c>
      <c r="R21" s="51">
        <v>1</v>
      </c>
      <c r="S21" s="51">
        <v>1</v>
      </c>
      <c r="T21" s="51">
        <v>2</v>
      </c>
      <c r="U21" s="51">
        <v>1</v>
      </c>
      <c r="V21" s="51">
        <v>3</v>
      </c>
      <c r="W21" s="51">
        <v>2</v>
      </c>
      <c r="X21" s="51">
        <v>0</v>
      </c>
      <c r="Y21" s="52">
        <f t="shared" si="0"/>
        <v>100</v>
      </c>
      <c r="Z21" s="45">
        <f t="shared" si="1"/>
        <v>15</v>
      </c>
      <c r="AA21" s="53">
        <f t="shared" si="2"/>
        <v>61.53846153846154</v>
      </c>
      <c r="AB21" s="89" t="s">
        <v>46</v>
      </c>
    </row>
    <row r="22" spans="1:28" ht="49.5" customHeight="1" x14ac:dyDescent="0.3">
      <c r="A22" s="48">
        <v>18</v>
      </c>
      <c r="B22" s="48" t="s">
        <v>73</v>
      </c>
      <c r="C22" s="49" t="s">
        <v>72</v>
      </c>
      <c r="D22" s="57">
        <v>2</v>
      </c>
      <c r="E22" s="58">
        <v>1</v>
      </c>
      <c r="F22" s="58">
        <v>1</v>
      </c>
      <c r="G22" s="58">
        <v>1</v>
      </c>
      <c r="H22" s="58">
        <v>1</v>
      </c>
      <c r="I22" s="56">
        <v>0</v>
      </c>
      <c r="J22" s="58">
        <v>1</v>
      </c>
      <c r="K22" s="56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0</v>
      </c>
      <c r="S22" s="58">
        <v>1</v>
      </c>
      <c r="T22" s="51">
        <v>0</v>
      </c>
      <c r="U22" s="51">
        <v>0</v>
      </c>
      <c r="V22" s="51">
        <v>1</v>
      </c>
      <c r="W22" s="51">
        <v>1</v>
      </c>
      <c r="X22" s="51">
        <v>0</v>
      </c>
      <c r="Y22" s="52">
        <f t="shared" si="0"/>
        <v>86.666666666666671</v>
      </c>
      <c r="Z22" s="45">
        <f t="shared" si="1"/>
        <v>13</v>
      </c>
      <c r="AA22" s="53">
        <f t="shared" si="2"/>
        <v>15.384615384615385</v>
      </c>
      <c r="AB22" s="54" t="s">
        <v>39</v>
      </c>
    </row>
    <row r="23" spans="1:28" ht="51" customHeight="1" x14ac:dyDescent="0.3">
      <c r="A23" s="48">
        <v>19</v>
      </c>
      <c r="B23" s="48" t="s">
        <v>73</v>
      </c>
      <c r="C23" s="49" t="s">
        <v>72</v>
      </c>
      <c r="D23" s="50">
        <v>1</v>
      </c>
      <c r="E23" s="51">
        <v>1</v>
      </c>
      <c r="F23" s="51">
        <v>1</v>
      </c>
      <c r="G23" s="51">
        <v>1</v>
      </c>
      <c r="H23" s="51">
        <v>1</v>
      </c>
      <c r="I23" s="51">
        <v>1</v>
      </c>
      <c r="J23" s="51">
        <v>1</v>
      </c>
      <c r="K23" s="51">
        <v>1</v>
      </c>
      <c r="L23" s="51">
        <v>1</v>
      </c>
      <c r="M23" s="51">
        <v>1</v>
      </c>
      <c r="N23" s="51">
        <v>1</v>
      </c>
      <c r="O23" s="51">
        <v>1</v>
      </c>
      <c r="P23" s="51">
        <v>1</v>
      </c>
      <c r="Q23" s="51">
        <v>1</v>
      </c>
      <c r="R23" s="51">
        <v>1</v>
      </c>
      <c r="S23" s="51">
        <v>1</v>
      </c>
      <c r="T23" s="51">
        <v>2</v>
      </c>
      <c r="U23" s="51">
        <v>1</v>
      </c>
      <c r="V23" s="51">
        <v>3</v>
      </c>
      <c r="W23" s="51">
        <v>0</v>
      </c>
      <c r="X23" s="51">
        <v>1</v>
      </c>
      <c r="Y23" s="59">
        <f t="shared" si="0"/>
        <v>100</v>
      </c>
      <c r="Z23" s="45">
        <f t="shared" si="1"/>
        <v>15</v>
      </c>
      <c r="AA23" s="60">
        <f t="shared" si="2"/>
        <v>53.846153846153847</v>
      </c>
      <c r="AB23" s="90" t="s">
        <v>46</v>
      </c>
    </row>
    <row r="24" spans="1:28" x14ac:dyDescent="0.3">
      <c r="A24" s="61"/>
      <c r="B24" s="4" t="s">
        <v>75</v>
      </c>
      <c r="C24" s="3"/>
      <c r="D24" s="2"/>
      <c r="E24" s="62">
        <f t="shared" ref="E24:S24" si="3">SUM(E5:E23)*100/19</f>
        <v>100</v>
      </c>
      <c r="F24" s="62">
        <f t="shared" si="3"/>
        <v>84.21052631578948</v>
      </c>
      <c r="G24" s="62">
        <f t="shared" si="3"/>
        <v>84.21052631578948</v>
      </c>
      <c r="H24" s="62">
        <f t="shared" si="3"/>
        <v>68.421052631578945</v>
      </c>
      <c r="I24" s="62">
        <f t="shared" si="3"/>
        <v>47.368421052631582</v>
      </c>
      <c r="J24" s="62">
        <f t="shared" si="3"/>
        <v>89.473684210526315</v>
      </c>
      <c r="K24" s="62">
        <f t="shared" si="3"/>
        <v>89.473684210526315</v>
      </c>
      <c r="L24" s="62">
        <f t="shared" si="3"/>
        <v>63.157894736842103</v>
      </c>
      <c r="M24" s="62">
        <f t="shared" si="3"/>
        <v>89.473684210526315</v>
      </c>
      <c r="N24" s="62">
        <f t="shared" si="3"/>
        <v>68.421052631578945</v>
      </c>
      <c r="O24" s="62">
        <f t="shared" si="3"/>
        <v>84.21052631578948</v>
      </c>
      <c r="P24" s="62">
        <f t="shared" si="3"/>
        <v>42.10526315789474</v>
      </c>
      <c r="Q24" s="62">
        <f t="shared" si="3"/>
        <v>89.473684210526315</v>
      </c>
      <c r="R24" s="62">
        <f t="shared" si="3"/>
        <v>57.89473684210526</v>
      </c>
      <c r="S24" s="62">
        <f t="shared" si="3"/>
        <v>94.736842105263165</v>
      </c>
      <c r="T24" s="63">
        <f>SUM(T5:T23)*100/247</f>
        <v>6.0728744939271255</v>
      </c>
      <c r="U24" s="63">
        <f>SUM(U5:U23)*100/247</f>
        <v>6.8825910931174086</v>
      </c>
      <c r="V24" s="63">
        <f>SUM(V5:V23)*100/247</f>
        <v>8.097165991902834</v>
      </c>
      <c r="W24" s="63">
        <f>SUM(W5:W23)*100/247</f>
        <v>7.6923076923076925</v>
      </c>
      <c r="X24" s="63">
        <f>SUM(X5:X23)*100/247</f>
        <v>6.8825910931174086</v>
      </c>
      <c r="Y24" s="61"/>
      <c r="Z24" s="61"/>
      <c r="AA24" s="61"/>
      <c r="AB24" s="61"/>
    </row>
    <row r="25" spans="1:28" ht="18.75" customHeight="1" x14ac:dyDescent="0.3">
      <c r="U25" s="91"/>
    </row>
  </sheetData>
  <mergeCells count="8">
    <mergeCell ref="AC3:AC4"/>
    <mergeCell ref="E3:X3"/>
    <mergeCell ref="AB3:AB4"/>
    <mergeCell ref="A1:AB1"/>
    <mergeCell ref="B24:D24"/>
    <mergeCell ref="Y3:Y4"/>
    <mergeCell ref="AA3:AA4"/>
    <mergeCell ref="P2:S2"/>
  </mergeCells>
  <conditionalFormatting sqref="AB20">
    <cfRule type="cellIs" dxfId="265" priority="1" operator="equal">
      <formula>"Учащийся имеет хороший уровень осознанности чтения"</formula>
    </cfRule>
    <cfRule type="cellIs" dxfId="264" priority="2" operator="equal">
      <formula>"Учащийся достиг необходимого уровня осознанности чтения"</formula>
    </cfRule>
    <cfRule type="cellIs" dxfId="263" priority="3" operator="equal">
      <formula>"Учащийся не достиг необходимого уровня осознанности чтения"</formula>
    </cfRule>
    <cfRule type="cellIs" dxfId="262" priority="4" operator="equal">
      <formula>"Уровень ниже базового"</formula>
    </cfRule>
    <cfRule type="cellIs" dxfId="261" priority="5" operator="equal">
      <formula>"Уровень базовой подготовки"</formula>
    </cfRule>
    <cfRule type="cellIs" dxfId="260" priority="6" operator="equal">
      <formula>"Уровень прочной базовой подготовки"</formula>
    </cfRule>
    <cfRule type="cellIs" dxfId="259" priority="7" operator="equal">
      <formula>"Повышенный уровень"</formula>
    </cfRule>
  </conditionalFormatting>
  <conditionalFormatting sqref="AB19">
    <cfRule type="cellIs" dxfId="258" priority="8" operator="equal">
      <formula>"Учащийся имеет хороший уровень осознанности чтения"</formula>
    </cfRule>
    <cfRule type="cellIs" dxfId="257" priority="9" operator="equal">
      <formula>"Учащийся достиг необходимого уровня осознанности чтения"</formula>
    </cfRule>
    <cfRule type="cellIs" dxfId="256" priority="10" operator="equal">
      <formula>"Учащийся не достиг необходимого уровня осознанности чтения"</formula>
    </cfRule>
    <cfRule type="cellIs" dxfId="255" priority="11" operator="equal">
      <formula>"Уровень ниже базового"</formula>
    </cfRule>
    <cfRule type="cellIs" dxfId="254" priority="12" operator="equal">
      <formula>"Уровень базовой подготовки"</formula>
    </cfRule>
    <cfRule type="cellIs" dxfId="253" priority="13" operator="equal">
      <formula>"Уровень прочной базовой подготовки"</formula>
    </cfRule>
    <cfRule type="cellIs" dxfId="252" priority="14" operator="equal">
      <formula>"Повышенный уровень"</formula>
    </cfRule>
    <cfRule type="cellIs" dxfId="251" priority="15" operator="equal">
      <formula>"Учащийся имеет хороший уровень осознанности чтения"</formula>
    </cfRule>
    <cfRule type="cellIs" dxfId="250" priority="16" operator="equal">
      <formula>"Учащийся достиг необходимого уровня осознанности чтения"</formula>
    </cfRule>
    <cfRule type="cellIs" dxfId="249" priority="17" operator="equal">
      <formula>"Учащийся не достиг необходимого уровня осознанности чтения"</formula>
    </cfRule>
    <cfRule type="cellIs" dxfId="248" priority="18" operator="equal">
      <formula>"Уровень ниже базового"</formula>
    </cfRule>
    <cfRule type="cellIs" dxfId="247" priority="19" operator="equal">
      <formula>"Уровень базовой подготовки"</formula>
    </cfRule>
    <cfRule type="cellIs" dxfId="246" priority="20" operator="equal">
      <formula>"Уровень прочной базовой подготовки"</formula>
    </cfRule>
    <cfRule type="cellIs" dxfId="245" priority="21" operator="equal">
      <formula>"Повышенный уровень"</formula>
    </cfRule>
    <cfRule type="cellIs" dxfId="244" priority="22" operator="equal">
      <formula>"Учащийся имеет хороший уровень осознанности чтения"</formula>
    </cfRule>
    <cfRule type="cellIs" dxfId="243" priority="23" operator="equal">
      <formula>"Учащийся достиг необходимого уровня осознанности чтения"</formula>
    </cfRule>
    <cfRule type="cellIs" dxfId="242" priority="24" operator="equal">
      <formula>"Учащийся не достиг необходимого уровня осознанности чтения"</formula>
    </cfRule>
    <cfRule type="cellIs" dxfId="241" priority="25" operator="equal">
      <formula>"Уровень ниже базового"</formula>
    </cfRule>
    <cfRule type="cellIs" dxfId="240" priority="26" operator="equal">
      <formula>"Уровень базовой подготовки"</formula>
    </cfRule>
    <cfRule type="cellIs" dxfId="239" priority="27" operator="equal">
      <formula>"Уровень прочной базовой подготовки"</formula>
    </cfRule>
    <cfRule type="cellIs" dxfId="238" priority="28" operator="equal">
      <formula>"Повышенный уровень"</formula>
    </cfRule>
    <cfRule type="cellIs" dxfId="237" priority="29" operator="equal">
      <formula>"Учащийся имеет хороший уровень осознанности чтения"</formula>
    </cfRule>
    <cfRule type="cellIs" dxfId="236" priority="30" operator="equal">
      <formula>"Учащийся достиг необходимого уровня осознанности чтения"</formula>
    </cfRule>
    <cfRule type="cellIs" dxfId="235" priority="31" operator="equal">
      <formula>"Учащийся не достиг необходимого уровня осознанности чтения"</formula>
    </cfRule>
    <cfRule type="cellIs" dxfId="234" priority="32" operator="equal">
      <formula>"Уровень ниже базового"</formula>
    </cfRule>
    <cfRule type="cellIs" dxfId="233" priority="33" operator="equal">
      <formula>"Уровень базовой подготовки"</formula>
    </cfRule>
    <cfRule type="cellIs" dxfId="232" priority="34" operator="equal">
      <formula>"Уровень прочной базовой подготовки"</formula>
    </cfRule>
    <cfRule type="cellIs" dxfId="231" priority="35" operator="equal">
      <formula>"Повышенный уровень"</formula>
    </cfRule>
    <cfRule type="cellIs" dxfId="230" priority="85" operator="equal">
      <formula>"Учащийся имеет хороший уровень осознанности чтения"</formula>
    </cfRule>
    <cfRule type="cellIs" dxfId="229" priority="86" operator="equal">
      <formula>"Учащийся достиг необходимого уровня осознанности чтения"</formula>
    </cfRule>
    <cfRule type="cellIs" dxfId="228" priority="87" operator="equal">
      <formula>"Учащийся не достиг необходимого уровня осознанности чтения"</formula>
    </cfRule>
    <cfRule type="cellIs" dxfId="227" priority="88" operator="equal">
      <formula>"Уровень ниже базового"</formula>
    </cfRule>
    <cfRule type="cellIs" dxfId="226" priority="89" operator="equal">
      <formula>"Уровень базовой подготовки"</formula>
    </cfRule>
    <cfRule type="cellIs" dxfId="225" priority="90" operator="equal">
      <formula>"Уровень прочной базовой подготовки"</formula>
    </cfRule>
    <cfRule type="cellIs" dxfId="224" priority="91" operator="equal">
      <formula>"Повышенный уровень"</formula>
    </cfRule>
  </conditionalFormatting>
  <conditionalFormatting sqref="AB22">
    <cfRule type="cellIs" dxfId="223" priority="36" operator="equal">
      <formula>"Учащийся имеет хороший уровень осознанности чтения"</formula>
    </cfRule>
    <cfRule type="cellIs" dxfId="222" priority="37" operator="equal">
      <formula>"Учащийся достиг необходимого уровня осознанности чтения"</formula>
    </cfRule>
    <cfRule type="cellIs" dxfId="221" priority="38" operator="equal">
      <formula>"Учащийся не достиг необходимого уровня осознанности чтения"</formula>
    </cfRule>
    <cfRule type="cellIs" dxfId="220" priority="39" operator="equal">
      <formula>"Уровень ниже базового"</formula>
    </cfRule>
    <cfRule type="cellIs" dxfId="219" priority="40" operator="equal">
      <formula>"Уровень базовой подготовки"</formula>
    </cfRule>
    <cfRule type="cellIs" dxfId="218" priority="41" operator="equal">
      <formula>"Уровень прочной базовой подготовки"</formula>
    </cfRule>
    <cfRule type="cellIs" dxfId="217" priority="42" operator="equal">
      <formula>"Повышенный уровень"</formula>
    </cfRule>
    <cfRule type="cellIs" dxfId="216" priority="43" operator="equal">
      <formula>"Учащийся имеет хороший уровень осознанности чтения"</formula>
    </cfRule>
    <cfRule type="cellIs" dxfId="215" priority="44" operator="equal">
      <formula>"Учащийся достиг необходимого уровня осознанности чтения"</formula>
    </cfRule>
    <cfRule type="cellIs" dxfId="214" priority="45" operator="equal">
      <formula>"Учащийся не достиг необходимого уровня осознанности чтения"</formula>
    </cfRule>
    <cfRule type="cellIs" dxfId="213" priority="46" operator="equal">
      <formula>"Уровень ниже базового"</formula>
    </cfRule>
    <cfRule type="cellIs" dxfId="212" priority="47" operator="equal">
      <formula>"Уровень базовой подготовки"</formula>
    </cfRule>
    <cfRule type="cellIs" dxfId="211" priority="48" operator="equal">
      <formula>"Уровень прочной базовой подготовки"</formula>
    </cfRule>
    <cfRule type="cellIs" dxfId="210" priority="49" operator="equal">
      <formula>"Повышенный уровень"</formula>
    </cfRule>
    <cfRule type="cellIs" dxfId="209" priority="50" operator="equal">
      <formula>"Учащийся имеет хороший уровень осознанности чтения"</formula>
    </cfRule>
    <cfRule type="cellIs" dxfId="208" priority="51" operator="equal">
      <formula>"Учащийся достиг необходимого уровня осознанности чтения"</formula>
    </cfRule>
    <cfRule type="cellIs" dxfId="207" priority="52" operator="equal">
      <formula>"Учащийся не достиг необходимого уровня осознанности чтения"</formula>
    </cfRule>
    <cfRule type="cellIs" dxfId="206" priority="53" operator="equal">
      <formula>"Уровень ниже базового"</formula>
    </cfRule>
    <cfRule type="cellIs" dxfId="205" priority="54" operator="equal">
      <formula>"Уровень базовой подготовки"</formula>
    </cfRule>
    <cfRule type="cellIs" dxfId="204" priority="55" operator="equal">
      <formula>"Уровень прочной базовой подготовки"</formula>
    </cfRule>
    <cfRule type="cellIs" dxfId="203" priority="56" operator="equal">
      <formula>"Повышенный уровень"</formula>
    </cfRule>
    <cfRule type="cellIs" dxfId="202" priority="57" operator="equal">
      <formula>"Учащийся имеет хороший уровень осознанности чтения"</formula>
    </cfRule>
    <cfRule type="cellIs" dxfId="201" priority="58" operator="equal">
      <formula>"Учащийся достиг необходимого уровня осознанности чтения"</formula>
    </cfRule>
    <cfRule type="cellIs" dxfId="200" priority="59" operator="equal">
      <formula>"Учащийся не достиг необходимого уровня осознанности чтения"</formula>
    </cfRule>
    <cfRule type="cellIs" dxfId="199" priority="60" operator="equal">
      <formula>"Уровень ниже базового"</formula>
    </cfRule>
    <cfRule type="cellIs" dxfId="198" priority="61" operator="equal">
      <formula>"Уровень базовой подготовки"</formula>
    </cfRule>
    <cfRule type="cellIs" dxfId="197" priority="62" operator="equal">
      <formula>"Уровень прочной базовой подготовки"</formula>
    </cfRule>
    <cfRule type="cellIs" dxfId="196" priority="63" operator="equal">
      <formula>"Повышенный уровень"</formula>
    </cfRule>
  </conditionalFormatting>
  <conditionalFormatting sqref="AB13">
    <cfRule type="cellIs" dxfId="195" priority="64" operator="equal">
      <formula>"Учащийся имеет хороший уровень осознанности чтения"</formula>
    </cfRule>
    <cfRule type="cellIs" dxfId="194" priority="65" operator="equal">
      <formula>"Учащийся достиг необходимого уровня осознанности чтения"</formula>
    </cfRule>
    <cfRule type="cellIs" dxfId="193" priority="66" operator="equal">
      <formula>"Учащийся не достиг необходимого уровня осознанности чтения"</formula>
    </cfRule>
    <cfRule type="cellIs" dxfId="192" priority="67" operator="equal">
      <formula>"Уровень ниже базового"</formula>
    </cfRule>
    <cfRule type="cellIs" dxfId="191" priority="68" operator="equal">
      <formula>"Уровень базовой подготовки"</formula>
    </cfRule>
    <cfRule type="cellIs" dxfId="190" priority="69" operator="equal">
      <formula>"Уровень прочной базовой подготовки"</formula>
    </cfRule>
    <cfRule type="cellIs" dxfId="189" priority="70" operator="equal">
      <formula>"Повышенный уровень"</formula>
    </cfRule>
    <cfRule type="cellIs" dxfId="188" priority="71" operator="equal">
      <formula>"Учащийся имеет хороший уровень осознанности чтения"</formula>
    </cfRule>
    <cfRule type="cellIs" dxfId="187" priority="72" operator="equal">
      <formula>"Учащийся достиг необходимого уровня осознанности чтения"</formula>
    </cfRule>
    <cfRule type="cellIs" dxfId="186" priority="73" operator="equal">
      <formula>"Учащийся не достиг необходимого уровня осознанности чтения"</formula>
    </cfRule>
    <cfRule type="cellIs" dxfId="185" priority="74" operator="equal">
      <formula>"Уровень ниже базового"</formula>
    </cfRule>
    <cfRule type="cellIs" dxfId="184" priority="75" operator="equal">
      <formula>"Уровень базовой подготовки"</formula>
    </cfRule>
    <cfRule type="cellIs" dxfId="183" priority="76" operator="equal">
      <formula>"Уровень прочной базовой подготовки"</formula>
    </cfRule>
    <cfRule type="cellIs" dxfId="182" priority="77" operator="equal">
      <formula>"Повышенный уровень"</formula>
    </cfRule>
    <cfRule type="cellIs" dxfId="181" priority="78" operator="equal">
      <formula>"Учащийся имеет хороший уровень осознанности чтения"</formula>
    </cfRule>
    <cfRule type="cellIs" dxfId="180" priority="79" operator="equal">
      <formula>"Учащийся достиг необходимого уровня осознанности чтения"</formula>
    </cfRule>
    <cfRule type="cellIs" dxfId="179" priority="80" operator="equal">
      <formula>"Учащийся не достиг необходимого уровня осознанности чтения"</formula>
    </cfRule>
    <cfRule type="cellIs" dxfId="178" priority="81" operator="equal">
      <formula>"Уровень ниже базового"</formula>
    </cfRule>
    <cfRule type="cellIs" dxfId="177" priority="82" operator="equal">
      <formula>"Уровень базовой подготовки"</formula>
    </cfRule>
    <cfRule type="cellIs" dxfId="176" priority="83" operator="equal">
      <formula>"Уровень прочной базовой подготовки"</formula>
    </cfRule>
    <cfRule type="cellIs" dxfId="175" priority="84" operator="equal">
      <formula>"Повышенный уровень"</formula>
    </cfRule>
    <cfRule type="cellIs" dxfId="174" priority="197" operator="equal">
      <formula>"Учащийся имеет хороший уровень осознанности чтения"</formula>
    </cfRule>
    <cfRule type="cellIs" dxfId="173" priority="198" operator="equal">
      <formula>"Учащийся достиг необходимого уровня осознанности чтения"</formula>
    </cfRule>
    <cfRule type="cellIs" dxfId="172" priority="199" operator="equal">
      <formula>"Учащийся не достиг необходимого уровня осознанности чтения"</formula>
    </cfRule>
    <cfRule type="cellIs" dxfId="171" priority="200" operator="equal">
      <formula>"Уровень ниже базового"</formula>
    </cfRule>
    <cfRule type="cellIs" dxfId="170" priority="201" operator="equal">
      <formula>"Уровень базовой подготовки"</formula>
    </cfRule>
    <cfRule type="cellIs" dxfId="169" priority="202" operator="equal">
      <formula>"Уровень прочной базовой подготовки"</formula>
    </cfRule>
    <cfRule type="cellIs" dxfId="168" priority="203" operator="equal">
      <formula>"Повышенный уровень"</formula>
    </cfRule>
  </conditionalFormatting>
  <conditionalFormatting sqref="AB18">
    <cfRule type="cellIs" dxfId="167" priority="92" operator="equal">
      <formula>"Учащийся имеет хороший уровень осознанности чтения"</formula>
    </cfRule>
    <cfRule type="cellIs" dxfId="166" priority="93" operator="equal">
      <formula>"Учащийся достиг необходимого уровня осознанности чтения"</formula>
    </cfRule>
    <cfRule type="cellIs" dxfId="165" priority="94" operator="equal">
      <formula>"Учащийся не достиг необходимого уровня осознанности чтения"</formula>
    </cfRule>
    <cfRule type="cellIs" dxfId="164" priority="95" operator="equal">
      <formula>"Уровень ниже базового"</formula>
    </cfRule>
    <cfRule type="cellIs" dxfId="163" priority="96" operator="equal">
      <formula>"Уровень базовой подготовки"</formula>
    </cfRule>
    <cfRule type="cellIs" dxfId="162" priority="97" operator="equal">
      <formula>"Уровень прочной базовой подготовки"</formula>
    </cfRule>
    <cfRule type="cellIs" dxfId="161" priority="98" operator="equal">
      <formula>"Повышенный уровень"</formula>
    </cfRule>
  </conditionalFormatting>
  <conditionalFormatting sqref="AB16">
    <cfRule type="cellIs" dxfId="160" priority="99" operator="equal">
      <formula>"Учащийся имеет хороший уровень осознанности чтения"</formula>
    </cfRule>
    <cfRule type="cellIs" dxfId="159" priority="100" operator="equal">
      <formula>"Учащийся достиг необходимого уровня осознанности чтения"</formula>
    </cfRule>
    <cfRule type="cellIs" dxfId="158" priority="101" operator="equal">
      <formula>"Учащийся не достиг необходимого уровня осознанности чтения"</formula>
    </cfRule>
    <cfRule type="cellIs" dxfId="157" priority="102" operator="equal">
      <formula>"Уровень ниже базового"</formula>
    </cfRule>
    <cfRule type="cellIs" dxfId="156" priority="103" operator="equal">
      <formula>"Уровень базовой подготовки"</formula>
    </cfRule>
    <cfRule type="cellIs" dxfId="155" priority="104" operator="equal">
      <formula>"Уровень прочной базовой подготовки"</formula>
    </cfRule>
    <cfRule type="cellIs" dxfId="154" priority="105" operator="equal">
      <formula>"Повышенный уровень"</formula>
    </cfRule>
    <cfRule type="cellIs" dxfId="153" priority="106" operator="equal">
      <formula>"Учащийся имеет хороший уровень осознанности чтения"</formula>
    </cfRule>
    <cfRule type="cellIs" dxfId="152" priority="107" operator="equal">
      <formula>"Учащийся достиг необходимого уровня осознанности чтения"</formula>
    </cfRule>
    <cfRule type="cellIs" dxfId="151" priority="108" operator="equal">
      <formula>"Учащийся не достиг необходимого уровня осознанности чтения"</formula>
    </cfRule>
    <cfRule type="cellIs" dxfId="150" priority="109" operator="equal">
      <formula>"Уровень ниже базового"</formula>
    </cfRule>
    <cfRule type="cellIs" dxfId="149" priority="110" operator="equal">
      <formula>"Уровень базовой подготовки"</formula>
    </cfRule>
    <cfRule type="cellIs" dxfId="148" priority="111" operator="equal">
      <formula>"Уровень прочной базовой подготовки"</formula>
    </cfRule>
    <cfRule type="cellIs" dxfId="147" priority="112" operator="equal">
      <formula>"Повышенный уровень"</formula>
    </cfRule>
    <cfRule type="cellIs" dxfId="146" priority="113" operator="equal">
      <formula>"Учащийся имеет хороший уровень осознанности чтения"</formula>
    </cfRule>
    <cfRule type="cellIs" dxfId="145" priority="114" operator="equal">
      <formula>"Учащийся достиг необходимого уровня осознанности чтения"</formula>
    </cfRule>
    <cfRule type="cellIs" dxfId="144" priority="115" operator="equal">
      <formula>"Учащийся не достиг необходимого уровня осознанности чтения"</formula>
    </cfRule>
    <cfRule type="cellIs" dxfId="143" priority="116" operator="equal">
      <formula>"Уровень ниже базового"</formula>
    </cfRule>
    <cfRule type="cellIs" dxfId="142" priority="117" operator="equal">
      <formula>"Уровень базовой подготовки"</formula>
    </cfRule>
    <cfRule type="cellIs" dxfId="141" priority="118" operator="equal">
      <formula>"Уровень прочной базовой подготовки"</formula>
    </cfRule>
    <cfRule type="cellIs" dxfId="140" priority="119" operator="equal">
      <formula>"Повышенный уровень"</formula>
    </cfRule>
    <cfRule type="cellIs" dxfId="139" priority="176" operator="equal">
      <formula>"Учащийся имеет хороший уровень осознанности чтения"</formula>
    </cfRule>
    <cfRule type="cellIs" dxfId="138" priority="177" operator="equal">
      <formula>"Учащийся достиг необходимого уровня осознанности чтения"</formula>
    </cfRule>
    <cfRule type="cellIs" dxfId="137" priority="178" operator="equal">
      <formula>"Учащийся не достиг необходимого уровня осознанности чтения"</formula>
    </cfRule>
    <cfRule type="cellIs" dxfId="136" priority="179" operator="equal">
      <formula>"Уровень ниже базового"</formula>
    </cfRule>
    <cfRule type="cellIs" dxfId="135" priority="180" operator="equal">
      <formula>"Уровень базовой подготовки"</formula>
    </cfRule>
    <cfRule type="cellIs" dxfId="134" priority="181" operator="equal">
      <formula>"Уровень прочной базовой подготовки"</formula>
    </cfRule>
    <cfRule type="cellIs" dxfId="133" priority="182" operator="equal">
      <formula>"Повышенный уровень"</formula>
    </cfRule>
  </conditionalFormatting>
  <conditionalFormatting sqref="AB11">
    <cfRule type="cellIs" dxfId="132" priority="120" operator="equal">
      <formula>"Учащийся имеет хороший уровень осознанности чтения"</formula>
    </cfRule>
    <cfRule type="cellIs" dxfId="131" priority="121" operator="equal">
      <formula>"Учащийся достиг необходимого уровня осознанности чтения"</formula>
    </cfRule>
    <cfRule type="cellIs" dxfId="130" priority="122" operator="equal">
      <formula>"Учащийся не достиг необходимого уровня осознанности чтения"</formula>
    </cfRule>
    <cfRule type="cellIs" dxfId="129" priority="123" operator="equal">
      <formula>"Уровень ниже базового"</formula>
    </cfRule>
    <cfRule type="cellIs" dxfId="128" priority="124" operator="equal">
      <formula>"Уровень базовой подготовки"</formula>
    </cfRule>
    <cfRule type="cellIs" dxfId="127" priority="125" operator="equal">
      <formula>"Уровень прочной базовой подготовки"</formula>
    </cfRule>
    <cfRule type="cellIs" dxfId="126" priority="126" operator="equal">
      <formula>"Повышенный уровень"</formula>
    </cfRule>
    <cfRule type="cellIs" dxfId="125" priority="127" operator="equal">
      <formula>"Учащийся имеет хороший уровень осознанности чтения"</formula>
    </cfRule>
    <cfRule type="cellIs" dxfId="124" priority="128" operator="equal">
      <formula>"Учащийся достиг необходимого уровня осознанности чтения"</formula>
    </cfRule>
    <cfRule type="cellIs" dxfId="123" priority="129" operator="equal">
      <formula>"Учащийся не достиг необходимого уровня осознанности чтения"</formula>
    </cfRule>
    <cfRule type="cellIs" dxfId="122" priority="130" operator="equal">
      <formula>"Уровень ниже базового"</formula>
    </cfRule>
    <cfRule type="cellIs" dxfId="121" priority="131" operator="equal">
      <formula>"Уровень базовой подготовки"</formula>
    </cfRule>
    <cfRule type="cellIs" dxfId="120" priority="132" operator="equal">
      <formula>"Уровень прочной базовой подготовки"</formula>
    </cfRule>
    <cfRule type="cellIs" dxfId="119" priority="133" operator="equal">
      <formula>"Повышенный уровень"</formula>
    </cfRule>
    <cfRule type="cellIs" dxfId="118" priority="211" operator="equal">
      <formula>"Учащийся имеет хороший уровень осознанности чтения"</formula>
    </cfRule>
    <cfRule type="cellIs" dxfId="117" priority="212" operator="equal">
      <formula>"Учащийся достиг необходимого уровня осознанности чтения"</formula>
    </cfRule>
    <cfRule type="cellIs" dxfId="116" priority="213" operator="equal">
      <formula>"Учащийся не достиг необходимого уровня осознанности чтения"</formula>
    </cfRule>
    <cfRule type="cellIs" dxfId="115" priority="214" operator="equal">
      <formula>"Уровень ниже базового"</formula>
    </cfRule>
    <cfRule type="cellIs" dxfId="114" priority="215" operator="equal">
      <formula>"Уровень базовой подготовки"</formula>
    </cfRule>
    <cfRule type="cellIs" dxfId="113" priority="216" operator="equal">
      <formula>"Уровень прочной базовой подготовки"</formula>
    </cfRule>
    <cfRule type="cellIs" dxfId="112" priority="217" operator="equal">
      <formula>"Повышенный уровень"</formula>
    </cfRule>
  </conditionalFormatting>
  <conditionalFormatting sqref="AB6">
    <cfRule type="cellIs" dxfId="111" priority="134" operator="equal">
      <formula>"Учащийся имеет хороший уровень осознанности чтения"</formula>
    </cfRule>
    <cfRule type="cellIs" dxfId="110" priority="135" operator="equal">
      <formula>"Учащийся достиг необходимого уровня осознанности чтения"</formula>
    </cfRule>
    <cfRule type="cellIs" dxfId="109" priority="136" operator="equal">
      <formula>"Учащийся не достиг необходимого уровня осознанности чтения"</formula>
    </cfRule>
    <cfRule type="cellIs" dxfId="108" priority="137" operator="equal">
      <formula>"Уровень ниже базового"</formula>
    </cfRule>
    <cfRule type="cellIs" dxfId="107" priority="138" operator="equal">
      <formula>"Уровень базовой подготовки"</formula>
    </cfRule>
    <cfRule type="cellIs" dxfId="106" priority="139" operator="equal">
      <formula>"Уровень прочной базовой подготовки"</formula>
    </cfRule>
    <cfRule type="cellIs" dxfId="105" priority="140" operator="equal">
      <formula>"Повышенный уровень"</formula>
    </cfRule>
    <cfRule type="cellIs" dxfId="104" priority="162" operator="equal">
      <formula>"Учащийся имеет хороший уровень осознанности чтения"</formula>
    </cfRule>
    <cfRule type="cellIs" dxfId="103" priority="163" operator="equal">
      <formula>"Учащийся достиг необходимого уровня осознанности чтения"</formula>
    </cfRule>
    <cfRule type="cellIs" dxfId="102" priority="164" operator="equal">
      <formula>"Учащийся не достиг необходимого уровня осознанности чтения"</formula>
    </cfRule>
    <cfRule type="cellIs" dxfId="101" priority="165" operator="equal">
      <formula>"Уровень ниже базового"</formula>
    </cfRule>
    <cfRule type="cellIs" dxfId="100" priority="166" operator="equal">
      <formula>"Уровень базовой подготовки"</formula>
    </cfRule>
    <cfRule type="cellIs" dxfId="99" priority="167" operator="equal">
      <formula>"Уровень прочной базовой подготовки"</formula>
    </cfRule>
    <cfRule type="cellIs" dxfId="98" priority="168" operator="equal">
      <formula>"Повышенный уровень"</formula>
    </cfRule>
    <cfRule type="cellIs" dxfId="97" priority="246" operator="equal">
      <formula>"Учащийся имеет хороший уровень осознанности чтения"</formula>
    </cfRule>
    <cfRule type="cellIs" dxfId="96" priority="247" operator="equal">
      <formula>"Учащийся достиг необходимого уровня осознанности чтения"</formula>
    </cfRule>
    <cfRule type="cellIs" dxfId="95" priority="248" operator="equal">
      <formula>"Учащийся не достиг необходимого уровня осознанности чтения"</formula>
    </cfRule>
    <cfRule type="cellIs" dxfId="94" priority="249" operator="equal">
      <formula>"Уровень ниже базового"</formula>
    </cfRule>
    <cfRule type="cellIs" dxfId="93" priority="250" operator="equal">
      <formula>"Уровень базовой подготовки"</formula>
    </cfRule>
    <cfRule type="cellIs" dxfId="92" priority="251" operator="equal">
      <formula>"Уровень прочной базовой подготовки"</formula>
    </cfRule>
    <cfRule type="cellIs" dxfId="91" priority="252" operator="equal">
      <formula>"Повышенный уровень"</formula>
    </cfRule>
  </conditionalFormatting>
  <conditionalFormatting sqref="AB7">
    <cfRule type="cellIs" dxfId="90" priority="141" operator="equal">
      <formula>"Учащийся имеет хороший уровень осознанности чтения"</formula>
    </cfRule>
    <cfRule type="cellIs" dxfId="89" priority="142" operator="equal">
      <formula>"Учащийся достиг необходимого уровня осознанности чтения"</formula>
    </cfRule>
    <cfRule type="cellIs" dxfId="88" priority="143" operator="equal">
      <formula>"Учащийся не достиг необходимого уровня осознанности чтения"</formula>
    </cfRule>
    <cfRule type="cellIs" dxfId="87" priority="144" operator="equal">
      <formula>"Уровень ниже базового"</formula>
    </cfRule>
    <cfRule type="cellIs" dxfId="86" priority="145" operator="equal">
      <formula>"Уровень базовой подготовки"</formula>
    </cfRule>
    <cfRule type="cellIs" dxfId="85" priority="146" operator="equal">
      <formula>"Уровень прочной базовой подготовки"</formula>
    </cfRule>
    <cfRule type="cellIs" dxfId="84" priority="147" operator="equal">
      <formula>"Повышенный уровень"</formula>
    </cfRule>
    <cfRule type="cellIs" dxfId="83" priority="148" operator="equal">
      <formula>"Учащийся имеет хороший уровень осознанности чтения"</formula>
    </cfRule>
    <cfRule type="cellIs" dxfId="82" priority="149" operator="equal">
      <formula>"Учащийся достиг необходимого уровня осознанности чтения"</formula>
    </cfRule>
    <cfRule type="cellIs" dxfId="81" priority="150" operator="equal">
      <formula>"Учащийся не достиг необходимого уровня осознанности чтения"</formula>
    </cfRule>
    <cfRule type="cellIs" dxfId="80" priority="151" operator="equal">
      <formula>"Уровень ниже базового"</formula>
    </cfRule>
    <cfRule type="cellIs" dxfId="79" priority="152" operator="equal">
      <formula>"Уровень базовой подготовки"</formula>
    </cfRule>
    <cfRule type="cellIs" dxfId="78" priority="153" operator="equal">
      <formula>"Уровень прочной базовой подготовки"</formula>
    </cfRule>
    <cfRule type="cellIs" dxfId="77" priority="154" operator="equal">
      <formula>"Повышенный уровень"</formula>
    </cfRule>
    <cfRule type="cellIs" dxfId="76" priority="239" operator="equal">
      <formula>"Учащийся имеет хороший уровень осознанности чтения"</formula>
    </cfRule>
    <cfRule type="cellIs" dxfId="75" priority="240" operator="equal">
      <formula>"Учащийся достиг необходимого уровня осознанности чтения"</formula>
    </cfRule>
    <cfRule type="cellIs" dxfId="74" priority="241" operator="equal">
      <formula>"Учащийся не достиг необходимого уровня осознанности чтения"</formula>
    </cfRule>
    <cfRule type="cellIs" dxfId="73" priority="242" operator="equal">
      <formula>"Уровень ниже базового"</formula>
    </cfRule>
    <cfRule type="cellIs" dxfId="72" priority="243" operator="equal">
      <formula>"Уровень базовой подготовки"</formula>
    </cfRule>
    <cfRule type="cellIs" dxfId="71" priority="244" operator="equal">
      <formula>"Уровень прочной базовой подготовки"</formula>
    </cfRule>
    <cfRule type="cellIs" dxfId="70" priority="245" operator="equal">
      <formula>"Повышенный уровень"</formula>
    </cfRule>
  </conditionalFormatting>
  <conditionalFormatting sqref="AB10">
    <cfRule type="cellIs" dxfId="69" priority="155" operator="equal">
      <formula>"Учащийся имеет хороший уровень осознанности чтения"</formula>
    </cfRule>
    <cfRule type="cellIs" dxfId="68" priority="156" operator="equal">
      <formula>"Учащийся достиг необходимого уровня осознанности чтения"</formula>
    </cfRule>
    <cfRule type="cellIs" dxfId="67" priority="157" operator="equal">
      <formula>"Учащийся не достиг необходимого уровня осознанности чтения"</formula>
    </cfRule>
    <cfRule type="cellIs" dxfId="66" priority="158" operator="equal">
      <formula>"Уровень ниже базового"</formula>
    </cfRule>
    <cfRule type="cellIs" dxfId="65" priority="159" operator="equal">
      <formula>"Уровень базовой подготовки"</formula>
    </cfRule>
    <cfRule type="cellIs" dxfId="64" priority="160" operator="equal">
      <formula>"Уровень прочной базовой подготовки"</formula>
    </cfRule>
    <cfRule type="cellIs" dxfId="63" priority="161" operator="equal">
      <formula>"Повышенный уровень"</formula>
    </cfRule>
    <cfRule type="cellIs" dxfId="62" priority="218" operator="equal">
      <formula>"Учащийся имеет хороший уровень осознанности чтения"</formula>
    </cfRule>
    <cfRule type="cellIs" dxfId="61" priority="219" operator="equal">
      <formula>"Учащийся достиг необходимого уровня осознанности чтения"</formula>
    </cfRule>
    <cfRule type="cellIs" dxfId="60" priority="220" operator="equal">
      <formula>"Учащийся не достиг необходимого уровня осознанности чтения"</formula>
    </cfRule>
    <cfRule type="cellIs" dxfId="59" priority="221" operator="equal">
      <formula>"Уровень ниже базового"</formula>
    </cfRule>
    <cfRule type="cellIs" dxfId="58" priority="222" operator="equal">
      <formula>"Уровень базовой подготовки"</formula>
    </cfRule>
    <cfRule type="cellIs" dxfId="57" priority="223" operator="equal">
      <formula>"Уровень прочной базовой подготовки"</formula>
    </cfRule>
    <cfRule type="cellIs" dxfId="56" priority="224" operator="equal">
      <formula>"Повышенный уровень"</formula>
    </cfRule>
  </conditionalFormatting>
  <conditionalFormatting sqref="AB17">
    <cfRule type="cellIs" dxfId="55" priority="169" operator="equal">
      <formula>"Учащийся имеет хороший уровень осознанности чтения"</formula>
    </cfRule>
    <cfRule type="cellIs" dxfId="54" priority="170" operator="equal">
      <formula>"Учащийся достиг необходимого уровня осознанности чтения"</formula>
    </cfRule>
    <cfRule type="cellIs" dxfId="53" priority="171" operator="equal">
      <formula>"Учащийся не достиг необходимого уровня осознанности чтения"</formula>
    </cfRule>
    <cfRule type="cellIs" dxfId="52" priority="172" operator="equal">
      <formula>"Уровень ниже базового"</formula>
    </cfRule>
    <cfRule type="cellIs" dxfId="51" priority="173" operator="equal">
      <formula>"Уровень базовой подготовки"</formula>
    </cfRule>
    <cfRule type="cellIs" dxfId="50" priority="174" operator="equal">
      <formula>"Уровень прочной базовой подготовки"</formula>
    </cfRule>
    <cfRule type="cellIs" dxfId="49" priority="175" operator="equal">
      <formula>"Повышенный уровень"</formula>
    </cfRule>
  </conditionalFormatting>
  <conditionalFormatting sqref="AB15">
    <cfRule type="cellIs" dxfId="48" priority="183" operator="equal">
      <formula>"Учащийся имеет хороший уровень осознанности чтения"</formula>
    </cfRule>
    <cfRule type="cellIs" dxfId="47" priority="184" operator="equal">
      <formula>"Учащийся достиг необходимого уровня осознанности чтения"</formula>
    </cfRule>
    <cfRule type="cellIs" dxfId="46" priority="185" operator="equal">
      <formula>"Учащийся не достиг необходимого уровня осознанности чтения"</formula>
    </cfRule>
    <cfRule type="cellIs" dxfId="45" priority="186" operator="equal">
      <formula>"Уровень ниже базового"</formula>
    </cfRule>
    <cfRule type="cellIs" dxfId="44" priority="187" operator="equal">
      <formula>"Уровень базовой подготовки"</formula>
    </cfRule>
    <cfRule type="cellIs" dxfId="43" priority="188" operator="equal">
      <formula>"Уровень прочной базовой подготовки"</formula>
    </cfRule>
    <cfRule type="cellIs" dxfId="42" priority="189" operator="equal">
      <formula>"Повышенный уровень"</formula>
    </cfRule>
  </conditionalFormatting>
  <conditionalFormatting sqref="AB14">
    <cfRule type="cellIs" dxfId="41" priority="190" operator="equal">
      <formula>"Учащийся имеет хороший уровень осознанности чтения"</formula>
    </cfRule>
    <cfRule type="cellIs" dxfId="40" priority="191" operator="equal">
      <formula>"Учащийся достиг необходимого уровня осознанности чтения"</formula>
    </cfRule>
    <cfRule type="cellIs" dxfId="39" priority="192" operator="equal">
      <formula>"Учащийся не достиг необходимого уровня осознанности чтения"</formula>
    </cfRule>
    <cfRule type="cellIs" dxfId="38" priority="193" operator="equal">
      <formula>"Уровень ниже базового"</formula>
    </cfRule>
    <cfRule type="cellIs" dxfId="37" priority="194" operator="equal">
      <formula>"Уровень базовой подготовки"</formula>
    </cfRule>
    <cfRule type="cellIs" dxfId="36" priority="195" operator="equal">
      <formula>"Уровень прочной базовой подготовки"</formula>
    </cfRule>
    <cfRule type="cellIs" dxfId="35" priority="196" operator="equal">
      <formula>"Повышенный уровень"</formula>
    </cfRule>
  </conditionalFormatting>
  <conditionalFormatting sqref="AB12">
    <cfRule type="cellIs" dxfId="34" priority="204" operator="equal">
      <formula>"Учащийся имеет хороший уровень осознанности чтения"</formula>
    </cfRule>
    <cfRule type="cellIs" dxfId="33" priority="205" operator="equal">
      <formula>"Учащийся достиг необходимого уровня осознанности чтения"</formula>
    </cfRule>
    <cfRule type="cellIs" dxfId="32" priority="206" operator="equal">
      <formula>"Учащийся не достиг необходимого уровня осознанности чтения"</formula>
    </cfRule>
    <cfRule type="cellIs" dxfId="31" priority="207" operator="equal">
      <formula>"Уровень ниже базового"</formula>
    </cfRule>
    <cfRule type="cellIs" dxfId="30" priority="208" operator="equal">
      <formula>"Уровень базовой подготовки"</formula>
    </cfRule>
    <cfRule type="cellIs" dxfId="29" priority="209" operator="equal">
      <formula>"Уровень прочной базовой подготовки"</formula>
    </cfRule>
    <cfRule type="cellIs" dxfId="28" priority="210" operator="equal">
      <formula>"Повышенный уровень"</formula>
    </cfRule>
  </conditionalFormatting>
  <conditionalFormatting sqref="AB9">
    <cfRule type="cellIs" dxfId="27" priority="225" operator="equal">
      <formula>"Учащийся имеет хороший уровень осознанности чтения"</formula>
    </cfRule>
    <cfRule type="cellIs" dxfId="26" priority="226" operator="equal">
      <formula>"Учащийся достиг необходимого уровня осознанности чтения"</formula>
    </cfRule>
    <cfRule type="cellIs" dxfId="25" priority="227" operator="equal">
      <formula>"Учащийся не достиг необходимого уровня осознанности чтения"</formula>
    </cfRule>
    <cfRule type="cellIs" dxfId="24" priority="228" operator="equal">
      <formula>"Уровень ниже базового"</formula>
    </cfRule>
    <cfRule type="cellIs" dxfId="23" priority="229" operator="equal">
      <formula>"Уровень базовой подготовки"</formula>
    </cfRule>
    <cfRule type="cellIs" dxfId="22" priority="230" operator="equal">
      <formula>"Уровень прочной базовой подготовки"</formula>
    </cfRule>
    <cfRule type="cellIs" dxfId="21" priority="231" operator="equal">
      <formula>"Повышенный уровень"</formula>
    </cfRule>
  </conditionalFormatting>
  <conditionalFormatting sqref="AB8">
    <cfRule type="cellIs" dxfId="20" priority="232" operator="equal">
      <formula>"Учащийся имеет хороший уровень осознанности чтения"</formula>
    </cfRule>
    <cfRule type="cellIs" dxfId="19" priority="233" operator="equal">
      <formula>"Учащийся достиг необходимого уровня осознанности чтения"</formula>
    </cfRule>
    <cfRule type="cellIs" dxfId="18" priority="234" operator="equal">
      <formula>"Учащийся не достиг необходимого уровня осознанности чтения"</formula>
    </cfRule>
    <cfRule type="cellIs" dxfId="17" priority="235" operator="equal">
      <formula>"Уровень ниже базового"</formula>
    </cfRule>
    <cfRule type="cellIs" dxfId="16" priority="236" operator="equal">
      <formula>"Уровень базовой подготовки"</formula>
    </cfRule>
    <cfRule type="cellIs" dxfId="15" priority="237" operator="equal">
      <formula>"Уровень прочной базовой подготовки"</formula>
    </cfRule>
    <cfRule type="cellIs" dxfId="14" priority="238" operator="equal">
      <formula>"Повышенный уровень"</formula>
    </cfRule>
  </conditionalFormatting>
  <conditionalFormatting sqref="AB5">
    <cfRule type="cellIs" dxfId="13" priority="253" operator="equal">
      <formula>"Учащийся имеет хороший уровень осознанности чтения"</formula>
    </cfRule>
    <cfRule type="cellIs" dxfId="12" priority="254" operator="equal">
      <formula>"Учащийся достиг необходимого уровня осознанности чтения"</formula>
    </cfRule>
    <cfRule type="cellIs" dxfId="11" priority="255" operator="equal">
      <formula>"Учащийся не достиг необходимого уровня осознанности чтения"</formula>
    </cfRule>
    <cfRule type="cellIs" dxfId="10" priority="256" operator="equal">
      <formula>"Уровень ниже базового"</formula>
    </cfRule>
    <cfRule type="cellIs" dxfId="9" priority="257" operator="equal">
      <formula>"Уровень базовой подготовки"</formula>
    </cfRule>
    <cfRule type="cellIs" dxfId="8" priority="258" operator="equal">
      <formula>"Уровень прочной базовой подготовки"</formula>
    </cfRule>
    <cfRule type="cellIs" dxfId="7" priority="259" operator="equal">
      <formula>"Повышенный уровень"</formula>
    </cfRule>
  </conditionalFormatting>
  <conditionalFormatting sqref="AC5:AC7 AC9:AC10">
    <cfRule type="cellIs" dxfId="6" priority="260" operator="equal">
      <formula>"Учащийся имеет хороший уровень осознанности чтения"</formula>
    </cfRule>
    <cfRule type="cellIs" dxfId="5" priority="261" operator="equal">
      <formula>"Учащийся достиг необходимого уровня осознанности чтения"</formula>
    </cfRule>
    <cfRule type="cellIs" dxfId="4" priority="262" operator="equal">
      <formula>"Учащийся не достиг необходимого уровня осознанности чтения"</formula>
    </cfRule>
    <cfRule type="cellIs" dxfId="3" priority="263" operator="equal">
      <formula>"Уровень ниже базового"</formula>
    </cfRule>
    <cfRule type="cellIs" dxfId="2" priority="264" operator="equal">
      <formula>"Уровень базовой подготовки"</formula>
    </cfRule>
    <cfRule type="cellIs" dxfId="1" priority="265" operator="equal">
      <formula>"Уровень прочной базовой подготовки"</formula>
    </cfRule>
    <cfRule type="cellIs" dxfId="0" priority="266" operator="equal">
      <formula>"Повышенный уровень"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2019-02-04T14:26:43Z</dcterms:created>
  <dcterms:modified xsi:type="dcterms:W3CDTF">2024-05-18T07:51:08Z</dcterms:modified>
</cp:coreProperties>
</file>